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Leahym\CHI\DRAFT CHI Models 2016_2021\"/>
    </mc:Choice>
  </mc:AlternateContent>
  <xr:revisionPtr revIDLastSave="0" documentId="13_ncr:1_{A7795134-1120-4E88-B2EA-A8DB7F5D4CCE}" xr6:coauthVersionLast="46" xr6:coauthVersionMax="46" xr10:uidLastSave="{00000000-0000-0000-0000-000000000000}"/>
  <bookViews>
    <workbookView xWindow="28680" yWindow="-120" windowWidth="24240" windowHeight="13140" activeTab="3" xr2:uid="{00000000-000D-0000-FFFF-FFFF00000000}"/>
  </bookViews>
  <sheets>
    <sheet name="Rapid Assessment" sheetId="1" r:id="rId1"/>
    <sheet name="Directions" sheetId="5" r:id="rId2"/>
    <sheet name="Composite Plant Species List" sheetId="6" r:id="rId3"/>
    <sheet name="Prism Plot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1" i="1" l="1"/>
  <c r="I342" i="1"/>
  <c r="I326" i="1"/>
  <c r="F196" i="1" l="1"/>
  <c r="I258" i="1" s="1"/>
  <c r="I37" i="1" l="1"/>
  <c r="I344" i="1" s="1"/>
</calcChain>
</file>

<file path=xl/sharedStrings.xml><?xml version="1.0" encoding="utf-8"?>
<sst xmlns="http://schemas.openxmlformats.org/spreadsheetml/2006/main" count="581" uniqueCount="347">
  <si>
    <t>Community Health Index</t>
  </si>
  <si>
    <t>Natural Community Type:</t>
  </si>
  <si>
    <t>Subtype:</t>
  </si>
  <si>
    <t>%</t>
  </si>
  <si>
    <t>Points</t>
  </si>
  <si>
    <t xml:space="preserve"> 0-25</t>
  </si>
  <si>
    <t>26-50</t>
  </si>
  <si>
    <t>51-75</t>
  </si>
  <si>
    <t>76+</t>
  </si>
  <si>
    <t>Score:</t>
  </si>
  <si>
    <t>0-25</t>
  </si>
  <si>
    <t>Acres</t>
  </si>
  <si>
    <t>Miles</t>
  </si>
  <si>
    <t>&lt; 0.25</t>
  </si>
  <si>
    <t>No = 0</t>
  </si>
  <si>
    <t>Woody Vegetation</t>
  </si>
  <si>
    <t>16-25</t>
  </si>
  <si>
    <t>Herbaceous Vegetation</t>
  </si>
  <si>
    <t>Total Number of Species</t>
  </si>
  <si>
    <t># Species</t>
  </si>
  <si>
    <t>Abundance Ranking</t>
  </si>
  <si>
    <t>Frequently or commonly observed (31-50%)</t>
  </si>
  <si>
    <t>Occasional or infrequently observed (11-30%)</t>
  </si>
  <si>
    <t>Rare or very few individuals observed (≤ 10%)</t>
  </si>
  <si>
    <r>
      <rPr>
        <b/>
        <u/>
        <sz val="12"/>
        <color theme="1"/>
        <rFont val="Times New Roman"/>
        <family val="1"/>
      </rPr>
      <t xml:space="preserve">Section IV – Disturbance Factors </t>
    </r>
    <r>
      <rPr>
        <b/>
        <sz val="12"/>
        <color theme="1"/>
        <rFont val="Times New Roman"/>
        <family val="1"/>
      </rPr>
      <t>(negative points)</t>
    </r>
  </si>
  <si>
    <t>1-2</t>
  </si>
  <si>
    <t>3-10</t>
  </si>
  <si>
    <t>11-15</t>
  </si>
  <si>
    <t>&gt;51</t>
  </si>
  <si>
    <t>Yes = -1   No = 0</t>
  </si>
  <si>
    <t xml:space="preserve">Overall Section IV Disturbance Factors Score </t>
  </si>
  <si>
    <t xml:space="preserve">(sum metric scores above) </t>
  </si>
  <si>
    <t xml:space="preserve">(sum all Section Scores) </t>
  </si>
  <si>
    <t xml:space="preserve">Time spent surveying (hours, minutes): </t>
  </si>
  <si>
    <t>(Ia) % of surrounding landscape (one mile radius - from the edge of the community boundaries) in native vegetation:</t>
  </si>
  <si>
    <t>Site Name:</t>
  </si>
  <si>
    <t>Sampling Date:</t>
  </si>
  <si>
    <t>Evaluator(s):</t>
  </si>
  <si>
    <t>&gt;1</t>
  </si>
  <si>
    <t>0.6-1</t>
  </si>
  <si>
    <t>0.25-0.5</t>
  </si>
  <si>
    <r>
      <rPr>
        <b/>
        <u/>
        <sz val="12"/>
        <color theme="1"/>
        <rFont val="Times New Roman"/>
        <family val="1"/>
      </rPr>
      <t>Overall Section I Landscape Context Score</t>
    </r>
    <r>
      <rPr>
        <b/>
        <sz val="12"/>
        <color theme="1"/>
        <rFont val="Times New Roman"/>
        <family val="1"/>
      </rPr>
      <t xml:space="preserve"> (sum of metric scores above): </t>
    </r>
  </si>
  <si>
    <t>C</t>
  </si>
  <si>
    <t>SCIENTIFIC NAME</t>
  </si>
  <si>
    <t>COMMON NAME</t>
  </si>
  <si>
    <t>Andropogon gerardii</t>
  </si>
  <si>
    <t>Big Bluestem</t>
  </si>
  <si>
    <t>Butterfly Weed</t>
  </si>
  <si>
    <t>Hypoxis hirsuta</t>
  </si>
  <si>
    <t>Yellow Star Grass</t>
  </si>
  <si>
    <t>Liatris aspera</t>
  </si>
  <si>
    <t>Rough Blazing Star</t>
  </si>
  <si>
    <t>Parthenium integrifolium</t>
  </si>
  <si>
    <t>Wild Quinine</t>
  </si>
  <si>
    <t>Prairie Phlox</t>
  </si>
  <si>
    <t>Pycnanthemum pilosum</t>
  </si>
  <si>
    <t>Hairy Mountain Mint</t>
  </si>
  <si>
    <t>Schizachyrium scoparium</t>
  </si>
  <si>
    <t>Little Bluestem</t>
  </si>
  <si>
    <t>Rosinweed</t>
  </si>
  <si>
    <t>Viola pedata</t>
  </si>
  <si>
    <t>Bird's Foot Violet</t>
  </si>
  <si>
    <t>Present?</t>
  </si>
  <si>
    <t>Coreopsis palmata</t>
  </si>
  <si>
    <t>Prairie Coreopsis</t>
  </si>
  <si>
    <t>Echinacea pallida</t>
  </si>
  <si>
    <t>Pale Purple Coneflower</t>
  </si>
  <si>
    <t>Primula meadia</t>
  </si>
  <si>
    <t>Shooting Star</t>
  </si>
  <si>
    <t>Symphyotrichum oolentangiense</t>
  </si>
  <si>
    <t>Azure Aster</t>
  </si>
  <si>
    <t>Dalea candida</t>
  </si>
  <si>
    <t>White Prairie Clover</t>
  </si>
  <si>
    <t>Dalea purpurea</t>
  </si>
  <si>
    <t>Purple Prairie Clover</t>
  </si>
  <si>
    <t>Conservative species not present</t>
  </si>
  <si>
    <t>Characteristic matrix species not present</t>
  </si>
  <si>
    <r>
      <rPr>
        <b/>
        <u/>
        <sz val="12"/>
        <color theme="1"/>
        <rFont val="Times New Roman"/>
        <family val="1"/>
      </rPr>
      <t>Overall Section II Vegetation Characteristics Score</t>
    </r>
    <r>
      <rPr>
        <b/>
        <sz val="12"/>
        <color theme="1"/>
        <rFont val="Times New Roman"/>
        <family val="1"/>
      </rPr>
      <t xml:space="preserve"> (sum of metric scores above): </t>
    </r>
  </si>
  <si>
    <r>
      <rPr>
        <b/>
        <u/>
        <sz val="12"/>
        <color theme="1"/>
        <rFont val="Times New Roman"/>
        <family val="1"/>
      </rPr>
      <t>Community Health Index (CHI) score</t>
    </r>
    <r>
      <rPr>
        <b/>
        <sz val="12"/>
        <color theme="1"/>
        <rFont val="Times New Roman"/>
        <family val="1"/>
      </rPr>
      <t xml:space="preserve"> (0-100 range)</t>
    </r>
  </si>
  <si>
    <t>Approximate Acres Surveyed:</t>
  </si>
  <si>
    <t>Third, compute the value for the Rapid Assessment.</t>
  </si>
  <si>
    <t>Sampling Unit ID:</t>
  </si>
  <si>
    <t>Cream Wild Indigo</t>
  </si>
  <si>
    <t>Orbexilum pedunculatum</t>
  </si>
  <si>
    <t>Sampson's Snakeroot</t>
  </si>
  <si>
    <t>No subtypes</t>
  </si>
  <si>
    <t>Eryngium yuccifolium</t>
  </si>
  <si>
    <t>Tephrosia virginiana</t>
  </si>
  <si>
    <t>Scaly Blazing Star</t>
  </si>
  <si>
    <t>Pencil Flower</t>
  </si>
  <si>
    <t>Goat's Rue</t>
  </si>
  <si>
    <t>(IVa) % cover of aggressive exotic plant species:</t>
  </si>
  <si>
    <t>(Ib) Size of the woodland community:</t>
  </si>
  <si>
    <t>Yes = 0.5</t>
  </si>
  <si>
    <t>&lt;30</t>
  </si>
  <si>
    <t>30-70</t>
  </si>
  <si>
    <t>71-90</t>
  </si>
  <si>
    <t>90+</t>
  </si>
  <si>
    <t xml:space="preserve">% </t>
  </si>
  <si>
    <t>0 – 30</t>
  </si>
  <si>
    <t>31 – 50</t>
  </si>
  <si>
    <t>51 – 90</t>
  </si>
  <si>
    <t>Snags and cavity trees not present</t>
  </si>
  <si>
    <t>(IId) % cover of the mid-story (woody stems &gt; 0.5 inch dbh and &lt; 5 inches dbh):</t>
  </si>
  <si>
    <t>% Cover</t>
  </si>
  <si>
    <t>&lt;10</t>
  </si>
  <si>
    <t>31-50</t>
  </si>
  <si>
    <t>&gt;75</t>
  </si>
  <si>
    <t>Asclepias purpurascens</t>
  </si>
  <si>
    <t>Purple Milkweed</t>
  </si>
  <si>
    <t>Asclepias quadrifolia</t>
  </si>
  <si>
    <t>Four-Leaved Milkweed</t>
  </si>
  <si>
    <t>Yellow False Foxglove</t>
  </si>
  <si>
    <t>Blephilia ciliata</t>
  </si>
  <si>
    <t>Ohio Horse Mint</t>
  </si>
  <si>
    <t>Bromus pubescens</t>
  </si>
  <si>
    <t>Woodland Brome</t>
  </si>
  <si>
    <t>Desmodium cuspidatum</t>
  </si>
  <si>
    <t>Bracted Tick Trefoil</t>
  </si>
  <si>
    <t>Desmodium sessilifolium</t>
  </si>
  <si>
    <t>Sessile-Leaved Tick Trefoil</t>
  </si>
  <si>
    <t>Slender-Leaved Panic Grass</t>
  </si>
  <si>
    <t>Echinacea purpurea</t>
  </si>
  <si>
    <t>Purple Coneflower</t>
  </si>
  <si>
    <t>Krigia biflora</t>
  </si>
  <si>
    <t>Orange False Dandelion</t>
  </si>
  <si>
    <t>Lespedeza frutescens</t>
  </si>
  <si>
    <t>Violet Bush Clover</t>
  </si>
  <si>
    <t>Lespedeza virginica</t>
  </si>
  <si>
    <t>Slender Bush Clover</t>
  </si>
  <si>
    <t>Lithospermum canescens</t>
  </si>
  <si>
    <t>Hoary Puccoon</t>
  </si>
  <si>
    <t>Monarda bradburiana</t>
  </si>
  <si>
    <t>Bradbury Bee Balm</t>
  </si>
  <si>
    <t>Muhlenbergia sobolifera</t>
  </si>
  <si>
    <t>Rock Satin Grass</t>
  </si>
  <si>
    <t>Oxalis violacea</t>
  </si>
  <si>
    <t>Violet Wood Sorrel</t>
  </si>
  <si>
    <t>Silene stellata</t>
  </si>
  <si>
    <t>Starry Campion</t>
  </si>
  <si>
    <t>Stylosanthes biflora</t>
  </si>
  <si>
    <t>Symphyotrichum anomalum</t>
  </si>
  <si>
    <t>Blue Aster</t>
  </si>
  <si>
    <t>Symphyotrichum patens</t>
  </si>
  <si>
    <t>Spreading Aster</t>
  </si>
  <si>
    <t>Symphyotrichum turbinellum</t>
  </si>
  <si>
    <t>Prairie Aster</t>
  </si>
  <si>
    <t>Taenidia integerrima</t>
  </si>
  <si>
    <t>Yellow Pimpernel</t>
  </si>
  <si>
    <t>Verbesina helianthoides</t>
  </si>
  <si>
    <t>Yellow Crownbeard</t>
  </si>
  <si>
    <t>Viola palmata</t>
  </si>
  <si>
    <t>Three-Leaved Violet</t>
  </si>
  <si>
    <t>Zizia aurea</t>
  </si>
  <si>
    <t>Golden Alexanders</t>
  </si>
  <si>
    <t>(IIl) Relative abundance of characteristic matrix plant species present:</t>
  </si>
  <si>
    <t>Amorpha canescens</t>
  </si>
  <si>
    <t>Lead Plant</t>
  </si>
  <si>
    <t>Ceanothus americanus</t>
  </si>
  <si>
    <t>New Jersey Tea</t>
  </si>
  <si>
    <t>Comandra umbellata</t>
  </si>
  <si>
    <t>False Toadflax</t>
  </si>
  <si>
    <t>Cubelium concolor</t>
  </si>
  <si>
    <t>Green Violet</t>
  </si>
  <si>
    <t>Rattlesnake Master</t>
  </si>
  <si>
    <t>Gentiana alba</t>
  </si>
  <si>
    <t>Yellowish Gentian</t>
  </si>
  <si>
    <t>Helianthus strumosus</t>
  </si>
  <si>
    <t>Pale-Leaved Sunflower</t>
  </si>
  <si>
    <t>Pediomelum tenuiflorum</t>
  </si>
  <si>
    <t>Scurfy Pea</t>
  </si>
  <si>
    <t>Solidago petiolaris</t>
  </si>
  <si>
    <t>Downy Goldenrod</t>
  </si>
  <si>
    <t>Typical aggressive exotic plant species:</t>
  </si>
  <si>
    <t>Lespedeza cuneata</t>
  </si>
  <si>
    <t>Sericea</t>
  </si>
  <si>
    <t>Lonicera maackii</t>
  </si>
  <si>
    <t>Bush Honeysuckle</t>
  </si>
  <si>
    <t>Lonicera japonica</t>
  </si>
  <si>
    <t>Japanese Honeysuckle</t>
  </si>
  <si>
    <t xml:space="preserve">Alliaria petiolata </t>
  </si>
  <si>
    <t>Garlic Mustard</t>
  </si>
  <si>
    <t xml:space="preserve">Celastrus orbiculatus </t>
  </si>
  <si>
    <t>Asiatic Bittersweet</t>
  </si>
  <si>
    <t>Glaciated Plains Woodland</t>
  </si>
  <si>
    <t>Includes the following Nelson [2010] types: dry and dry-mesic loess/glacial till woodlands.</t>
  </si>
  <si>
    <t>&lt; 10</t>
  </si>
  <si>
    <t>10 - 20</t>
  </si>
  <si>
    <t>21 - 50</t>
  </si>
  <si>
    <t>51 - 80</t>
  </si>
  <si>
    <t>81 - 120</t>
  </si>
  <si>
    <t>121 - 150</t>
  </si>
  <si>
    <t>&gt;150</t>
  </si>
  <si>
    <t>(Ic) Distance to associated community types (e.g., prairie, savanna, forest):</t>
  </si>
  <si>
    <t xml:space="preserve">Phlox pilosa </t>
  </si>
  <si>
    <t>Elymus hystrix</t>
  </si>
  <si>
    <t>Bottlebrush Grass</t>
  </si>
  <si>
    <t>Galium circaezans</t>
  </si>
  <si>
    <t>Licorice Bedstraw</t>
  </si>
  <si>
    <t>Meadow Parsnip</t>
  </si>
  <si>
    <t xml:space="preserve">Asclepias tuberosa </t>
  </si>
  <si>
    <t xml:space="preserve">Aureolaria grandiflora </t>
  </si>
  <si>
    <t xml:space="preserve">Dichanthelium linearifolium </t>
  </si>
  <si>
    <t xml:space="preserve">Liatris squarrosa </t>
  </si>
  <si>
    <t>Silphium integrifolium</t>
  </si>
  <si>
    <t xml:space="preserve">Thaspium trifoliatum </t>
  </si>
  <si>
    <t>Solidago ulmifolia</t>
  </si>
  <si>
    <t>Elm-Leaved Goldenrod</t>
  </si>
  <si>
    <t>Symphyotrichum laeve</t>
  </si>
  <si>
    <t>Smooth Blue Aster</t>
  </si>
  <si>
    <t>Symphyotrichum urophyllum</t>
  </si>
  <si>
    <t>Arrow-Leaved Aster</t>
  </si>
  <si>
    <t>Triosteum aurantiacum</t>
  </si>
  <si>
    <t>Early Horse Gentian</t>
  </si>
  <si>
    <t>Triosteum perfoliatum</t>
  </si>
  <si>
    <t>Late Horse Gentian</t>
  </si>
  <si>
    <t>Pycnanthemum tenuifolium</t>
  </si>
  <si>
    <t>Slender Mountain Mint</t>
  </si>
  <si>
    <t>Desmodium marilandicum</t>
  </si>
  <si>
    <t>Small-Leaved Tick Trefoil</t>
  </si>
  <si>
    <t>Agastache nepetoides</t>
  </si>
  <si>
    <t>Yellow Giant Hyssop</t>
  </si>
  <si>
    <t>Agastache scrophulariifolia</t>
  </si>
  <si>
    <t>Purple Giant Hyssop</t>
  </si>
  <si>
    <t>Helianthus divaricatus</t>
  </si>
  <si>
    <t>Woodland Sunflower</t>
  </si>
  <si>
    <t>Helianthus hirsutus</t>
  </si>
  <si>
    <t>Oblong Sunflower</t>
  </si>
  <si>
    <t>Abundant or very frequently observed (&gt;50 % of the area)</t>
  </si>
  <si>
    <t>Abundant or very frequently observed (seen in &gt;50 % of the area)</t>
  </si>
  <si>
    <t xml:space="preserve">Baptisia bracteata </t>
  </si>
  <si>
    <t>Lespedeza capitata</t>
  </si>
  <si>
    <t>Round-Headed Bush Clover</t>
  </si>
  <si>
    <t>Solidago radula</t>
  </si>
  <si>
    <t>Rough Goldenrod</t>
  </si>
  <si>
    <t>Veronicastrum virginicum</t>
  </si>
  <si>
    <t>Culver's Root</t>
  </si>
  <si>
    <t>Lilium michiganense</t>
  </si>
  <si>
    <t>Michigan Lily</t>
  </si>
  <si>
    <t>(IIm) Number of readily identifiable conservative plant species present (25 possible):</t>
  </si>
  <si>
    <t>(IIn) Relative abundance of conservative plant species present:</t>
  </si>
  <si>
    <t xml:space="preserve">(IVb) Evidence of recent root digging or off-road vehicles </t>
  </si>
  <si>
    <t>Directions for completing this Community Health Index (CHI)</t>
  </si>
  <si>
    <t>Platanthera lacera</t>
  </si>
  <si>
    <t>Ragged Fringed Orchid</t>
  </si>
  <si>
    <t>Asclepias viridiflora</t>
  </si>
  <si>
    <t>Short Green Milkweed</t>
  </si>
  <si>
    <t>Occupancy sampling (time periods)</t>
  </si>
  <si>
    <t>Section I - Landscape Context (accounts for 10% of the total possible score)</t>
  </si>
  <si>
    <t xml:space="preserve">(IIa) % canopy cover of native overstory trees (dbh &gt; 5 inches)*: </t>
  </si>
  <si>
    <t>* use combination of average densiometer readings and professional judgement.</t>
  </si>
  <si>
    <t>(IIb) % stand stocking*</t>
  </si>
  <si>
    <t>&gt;70</t>
  </si>
  <si>
    <t>* determine from prism plots and stocking table</t>
  </si>
  <si>
    <t>(IIc) % of stand basal area (overstory trees, dbh &gt; 5 inches) of white oak group oaks, black oak, and black jack oak:</t>
  </si>
  <si>
    <t>&lt;20</t>
  </si>
  <si>
    <t>20 - 30</t>
  </si>
  <si>
    <t>(IIf) Oak regeneration (seedlings, stems &lt; 3.5 ft. tall):</t>
  </si>
  <si>
    <t>(IIg) Oak recruitment (saplings; stems &gt; 3.5 ft tall, but not &gt; 1.5 inches dbh)</t>
  </si>
  <si>
    <t>(IIh) Woody Ground Cover (Woody Species &lt; 1 m tall - total % of horizontal cover observed at 1 m and below; includes all woody species such as tree species [e.g., Quercus, Carya, etc...], Rubus spp., sumacs, buckbrush, small trees &amp; shrubs [e.g., Redbud, Ironwood, Dogwood, Buckthorn, etc] and the like)</t>
  </si>
  <si>
    <t>(IIi) Are canopy gaps present?  Does the canopy have some heterogeneity?</t>
  </si>
  <si>
    <t>Value</t>
  </si>
  <si>
    <r>
      <t xml:space="preserve">No oak trees </t>
    </r>
    <r>
      <rPr>
        <sz val="12"/>
        <color theme="1"/>
        <rFont val="Calibri"/>
        <family val="2"/>
      </rPr>
      <t>≥</t>
    </r>
    <r>
      <rPr>
        <sz val="12"/>
        <color theme="1"/>
        <rFont val="Times New Roman"/>
        <family val="1"/>
      </rPr>
      <t xml:space="preserve"> 14" dbh present</t>
    </r>
  </si>
  <si>
    <r>
      <t>Oak trees ≥ 14" dbh present, but &lt; 10 ft</t>
    </r>
    <r>
      <rPr>
        <vertAlign val="superscript"/>
        <sz val="12"/>
        <color theme="1"/>
        <rFont val="Times New Roman"/>
        <family val="1"/>
      </rPr>
      <t>2</t>
    </r>
    <r>
      <rPr>
        <sz val="12"/>
        <color theme="1"/>
        <rFont val="Times New Roman"/>
        <family val="1"/>
      </rPr>
      <t xml:space="preserve"> BA of these trees</t>
    </r>
  </si>
  <si>
    <r>
      <t>BA &gt; 10 ft</t>
    </r>
    <r>
      <rPr>
        <vertAlign val="superscript"/>
        <sz val="12"/>
        <color theme="1"/>
        <rFont val="Times New Roman"/>
        <family val="1"/>
      </rPr>
      <t>2</t>
    </r>
    <r>
      <rPr>
        <sz val="12"/>
        <color theme="1"/>
        <rFont val="Times New Roman"/>
        <family val="1"/>
      </rPr>
      <t xml:space="preserve"> of oak trees ≥ 14" dbh present</t>
    </r>
  </si>
  <si>
    <r>
      <t>BA &gt; 20 ft</t>
    </r>
    <r>
      <rPr>
        <vertAlign val="superscript"/>
        <sz val="12"/>
        <color theme="1"/>
        <rFont val="Times New Roman"/>
        <family val="1"/>
      </rPr>
      <t>2</t>
    </r>
    <r>
      <rPr>
        <sz val="12"/>
        <color theme="1"/>
        <rFont val="Times New Roman"/>
        <family val="1"/>
      </rPr>
      <t xml:space="preserve"> of oak trees ≥ 14" dbh present</t>
    </r>
  </si>
  <si>
    <t xml:space="preserve">(IIj) Size structure of the stand: </t>
  </si>
  <si>
    <t>(IIk) % Native graminoid (grasses, sedges) cover:</t>
  </si>
  <si>
    <t>(IIl) % Native forb cover:</t>
  </si>
  <si>
    <t>10-25</t>
  </si>
  <si>
    <t>50-80</t>
  </si>
  <si>
    <t>&gt;80</t>
  </si>
  <si>
    <t>(IIm) Number of readily identifiable characteristic matrix plant species present (50 possible):</t>
  </si>
  <si>
    <t xml:space="preserve">What is the visually estimated abundance (relative to the total herbaceous cover not the whole woodland area) of all characteristic plant species noted taken as a whole? </t>
  </si>
  <si>
    <t xml:space="preserve">Each species is 0.72 points </t>
  </si>
  <si>
    <t>Each species is 0.24 points</t>
  </si>
  <si>
    <t xml:space="preserve">What is the visually estimated abundance (relative to the total herbaceous cover not the whole woodland area) of all conservative plant species noted taken as a whole? </t>
  </si>
  <si>
    <r>
      <rPr>
        <b/>
        <u/>
        <sz val="12"/>
        <color theme="1"/>
        <rFont val="Times New Roman"/>
        <family val="1"/>
      </rPr>
      <t>Section III – Animal Species Factors (accounts for 10% of the total possible score)</t>
    </r>
    <r>
      <rPr>
        <b/>
        <sz val="12"/>
        <color theme="1"/>
        <rFont val="Times New Roman"/>
        <family val="1"/>
      </rPr>
      <t xml:space="preserve">   Note that for animal species presence of a species on the site recorded within the last five years based on other surveys or inventories is acceptable to count in this index.</t>
    </r>
  </si>
  <si>
    <t>(IIIa) Herptile species:</t>
  </si>
  <si>
    <t>List below the herptile species you observe:</t>
  </si>
  <si>
    <t>Based on how many herptile species you observe, assign the point value as follows:</t>
  </si>
  <si>
    <t>4+</t>
  </si>
  <si>
    <t>For each of the herptile species below (11 total) that you observe, add 0.09 points up to a total of 1 point (round to 1):</t>
  </si>
  <si>
    <t xml:space="preserve">Species Name  </t>
  </si>
  <si>
    <t xml:space="preserve">Broad-headed skink </t>
  </si>
  <si>
    <t>Eastern Six-lined Racerunner</t>
  </si>
  <si>
    <t xml:space="preserve">Five-lined skink </t>
  </si>
  <si>
    <t>Northern Rough Greensnake</t>
  </si>
  <si>
    <t xml:space="preserve">Plains Box Turtle </t>
  </si>
  <si>
    <t xml:space="preserve">Prairie Lizard </t>
  </si>
  <si>
    <t>Prairie Racerunner</t>
  </si>
  <si>
    <t xml:space="preserve">Prairie Ring-necked Snake </t>
  </si>
  <si>
    <t>Red Milksnake</t>
  </si>
  <si>
    <t>Three-toed Box Turtle</t>
  </si>
  <si>
    <t>Western Slender Glass Lizard</t>
  </si>
  <si>
    <t>(IIIb) Presence of the Mottled Dusky Wing butterfly (Erynnis martialis), Southern Cloudy Wing butterfly (Thorybes bathyllus) or Northern Cloudy Wing Butterfly (Thorybes pylades)</t>
  </si>
  <si>
    <t>1/3 point each</t>
  </si>
  <si>
    <t>(IIIc) Presence of bird species (see list below, 10 total) heard or seen during breeding season safe dates:</t>
  </si>
  <si>
    <t>Species Name</t>
  </si>
  <si>
    <t>Blue-gray Gnatcatcher</t>
  </si>
  <si>
    <t>Eastern Wood-Pewee</t>
  </si>
  <si>
    <t>Great Crested Flycatcher</t>
  </si>
  <si>
    <t>Hairy Woodpecker</t>
  </si>
  <si>
    <t>Indigo Bunting</t>
  </si>
  <si>
    <t>1 to 2</t>
  </si>
  <si>
    <t>Orchard Oriole</t>
  </si>
  <si>
    <t>3 to 4</t>
  </si>
  <si>
    <t>Red-eyed Vireo</t>
  </si>
  <si>
    <t>5 to 6</t>
  </si>
  <si>
    <t>Red-headed Woodpecker</t>
  </si>
  <si>
    <t>7 to 8</t>
  </si>
  <si>
    <t>Summer Tanager</t>
  </si>
  <si>
    <t>9 to 10</t>
  </si>
  <si>
    <t>White-breasted Nuthatch</t>
  </si>
  <si>
    <r>
      <rPr>
        <b/>
        <u/>
        <sz val="12"/>
        <color theme="1"/>
        <rFont val="Times New Roman"/>
        <family val="1"/>
      </rPr>
      <t xml:space="preserve">Overall Section III Animal Species Score </t>
    </r>
    <r>
      <rPr>
        <b/>
        <sz val="12"/>
        <color theme="1"/>
        <rFont val="Times New Roman"/>
        <family val="1"/>
      </rPr>
      <t>(sum metric scores above):</t>
    </r>
  </si>
  <si>
    <t>Prism Plot 1</t>
  </si>
  <si>
    <t>Prism Plot 2</t>
  </si>
  <si>
    <t>Prism Plot 3</t>
  </si>
  <si>
    <t>Prism Plot 4</t>
  </si>
  <si>
    <t>Densiometer N</t>
  </si>
  <si>
    <t>Densiometer E</t>
  </si>
  <si>
    <t>Densiometer S</t>
  </si>
  <si>
    <t>Densiometer W</t>
  </si>
  <si>
    <t>Tree Species</t>
  </si>
  <si>
    <t>DBH Class</t>
  </si>
  <si>
    <t>Prism Plot 5</t>
  </si>
  <si>
    <t>Prism Plot 6</t>
  </si>
  <si>
    <t>Prism Plot 7</t>
  </si>
  <si>
    <t>Prism Plot 8</t>
  </si>
  <si>
    <t>30-50 (if dry-mesic site)</t>
  </si>
  <si>
    <t>30-50 (for dry site)</t>
  </si>
  <si>
    <t>51-70 (for dry-mesic site)</t>
  </si>
  <si>
    <t>51-70 (if dry site)</t>
  </si>
  <si>
    <t>Section II – Vegetation Characteristics (accounts for 80% of the total possible score)</t>
  </si>
  <si>
    <t>(IIe) Snags (standing dead trees; stems &gt; 5 inches dbh):*</t>
  </si>
  <si>
    <t>&gt; 2.5 snags per acre</t>
  </si>
  <si>
    <t>1.6 - 2.5 snags per acre</t>
  </si>
  <si>
    <t>1 - 1.5 snags per acre</t>
  </si>
  <si>
    <t>&lt; 1 snag per acre</t>
  </si>
  <si>
    <t>*determine from prism plots</t>
  </si>
  <si>
    <t>Snag DBHs</t>
  </si>
  <si>
    <t>0-15'</t>
  </si>
  <si>
    <t>16-30'</t>
  </si>
  <si>
    <t>31-45'</t>
  </si>
  <si>
    <t>First, identify the boundaries of the community unit in ArcGIS.  Use ArcGIS, aerial imagery and site knowledge to fill in the answers to most of the metrics in Section I of the Rapid Assessment tab.</t>
  </si>
  <si>
    <t>Standard forestry variable radius prism plots are part of the sampling frame. Establish these sampling plots randomly in ArcGIS and be sure to cover a representative array of topographic positions within the sampling unit. The points must be over 200 ft apart and include a minimum number of plots depending on the size of the sampling unit (see CHI Methods Development and Implementation Protocol Ver. April 26 2021). Sample units and prism plots can then be uploaded onto GPS devices for use in navigation in the field.</t>
  </si>
  <si>
    <t>Once at the sampling unit, conduct a timed meander navigating to the different prism plots. At the prism plot points you will measure all “in” trees with a BAF 10 prism that are &gt;5 inches d.b.h. Also, all standing dead snags &gt;5 inches will be recorded. You’ll measure the canopy cover in the four cardinal directions with a spherical canopy densiometer. These metrics are recorded on the Prism Plots tab and are used in determining structural metrics in Section II. While navigating between the prism plots answer all of the components of Sections I to IV of the assessment. An optional method that currently doesn’t affect the score but could be useful to differentiate very similar scoring sites is to record the presence/absence of the characteristic and matrix species within three 15-minute intervals within the unit. For each interval the entire species list is re-sampled. This will provide some baseline frequency data that might be very useful for future comparisons. However, one could simply answer the questions as posed in the form and not complete the occupancy sampling columns in the Composite Species List tab. Aim to spend under 1 minute and 30 seconds per half hectare (1.2 acres). NOTE that for animal records, species sitings within the past five years on an area is acceptable to count in the index.  Note birds need to be surveyed for during the breeding season safe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</si>
</sst>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u/>
      <sz val="11"/>
      <color theme="1"/>
      <name val="Calibri"/>
      <family val="2"/>
      <scheme val="minor"/>
    </font>
    <font>
      <sz val="10"/>
      <color rgb="FF000000"/>
      <name val="Calibri"/>
      <family val="2"/>
      <scheme val="minor"/>
    </font>
    <font>
      <b/>
      <u/>
      <sz val="12"/>
      <color theme="1"/>
      <name val="Times New Roman"/>
      <family val="1"/>
    </font>
    <font>
      <sz val="11"/>
      <color theme="1"/>
      <name val="Calibri"/>
      <family val="2"/>
    </font>
    <font>
      <sz val="10"/>
      <color theme="1"/>
      <name val="Calibri"/>
      <family val="2"/>
    </font>
    <font>
      <sz val="10"/>
      <name val="Courier"/>
      <family val="3"/>
    </font>
    <font>
      <b/>
      <sz val="10"/>
      <name val="Courier"/>
      <family val="3"/>
    </font>
    <font>
      <sz val="11"/>
      <color theme="1"/>
      <name val="Times New Roman"/>
      <family val="1"/>
    </font>
    <font>
      <sz val="11"/>
      <name val="Calibri"/>
      <family val="2"/>
    </font>
    <font>
      <b/>
      <sz val="18"/>
      <name val="Arial"/>
      <family val="2"/>
    </font>
    <font>
      <sz val="18"/>
      <color theme="1"/>
      <name val="Arial"/>
      <family val="2"/>
    </font>
    <font>
      <sz val="12"/>
      <color theme="1"/>
      <name val="Calibri"/>
      <family val="2"/>
      <scheme val="minor"/>
    </font>
    <font>
      <b/>
      <sz val="11"/>
      <color theme="1"/>
      <name val="Times New Roman"/>
      <family val="1"/>
    </font>
    <font>
      <sz val="18"/>
      <color theme="1"/>
      <name val="Times New Roman"/>
      <family val="1"/>
    </font>
    <font>
      <sz val="12"/>
      <color theme="1"/>
      <name val="Calibri"/>
      <family val="2"/>
    </font>
    <font>
      <vertAlign val="superscript"/>
      <sz val="12"/>
      <color theme="1"/>
      <name val="Times New Roman"/>
      <family val="1"/>
    </font>
    <font>
      <sz val="12"/>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medium">
        <color indexed="64"/>
      </top>
      <bottom/>
      <diagonal/>
    </border>
    <border>
      <left/>
      <right/>
      <top/>
      <bottom style="thin">
        <color indexed="64"/>
      </bottom>
      <diagonal/>
    </border>
    <border>
      <left style="thin">
        <color theme="0" tint="-0.14996795556505021"/>
      </left>
      <right style="thin">
        <color theme="0" tint="-0.14996795556505021"/>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9" fillId="0" borderId="0"/>
  </cellStyleXfs>
  <cellXfs count="167">
    <xf numFmtId="0" fontId="0" fillId="0" borderId="0" xfId="0"/>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0" xfId="0" applyAlignment="1">
      <alignment horizontal="right"/>
    </xf>
    <xf numFmtId="0" fontId="4" fillId="0" borderId="0" xfId="0" applyFont="1"/>
    <xf numFmtId="16" fontId="3" fillId="0" borderId="3" xfId="0" applyNumberFormat="1" applyFont="1" applyBorder="1" applyAlignment="1">
      <alignment vertical="center" wrapText="1"/>
    </xf>
    <xf numFmtId="0" fontId="0" fillId="0" borderId="0" xfId="0" applyBorder="1"/>
    <xf numFmtId="0" fontId="3" fillId="0" borderId="0" xfId="0" applyFont="1"/>
    <xf numFmtId="0" fontId="2" fillId="0" borderId="0" xfId="0" applyFont="1"/>
    <xf numFmtId="0" fontId="1" fillId="0" borderId="0" xfId="0" applyFont="1"/>
    <xf numFmtId="0" fontId="1" fillId="0" borderId="0" xfId="0" applyFont="1" applyAlignment="1">
      <alignment horizontal="right"/>
    </xf>
    <xf numFmtId="0" fontId="0" fillId="0" borderId="0" xfId="0" applyBorder="1" applyAlignment="1">
      <alignment horizontal="right"/>
    </xf>
    <xf numFmtId="0" fontId="3" fillId="0" borderId="0" xfId="0" applyFont="1" applyBorder="1" applyAlignment="1">
      <alignment vertical="center" wrapText="1"/>
    </xf>
    <xf numFmtId="0" fontId="2" fillId="0" borderId="0" xfId="0" applyFont="1" applyBorder="1" applyAlignment="1">
      <alignment horizontal="center" vertical="top" wrapText="1"/>
    </xf>
    <xf numFmtId="0" fontId="6" fillId="0" borderId="0" xfId="0" applyFont="1" applyAlignment="1">
      <alignment vertical="center"/>
    </xf>
    <xf numFmtId="0" fontId="0" fillId="0" borderId="0" xfId="0" applyFont="1"/>
    <xf numFmtId="0" fontId="0" fillId="0" borderId="0" xfId="0" applyFont="1" applyBorder="1" applyProtection="1">
      <protection locked="0"/>
    </xf>
    <xf numFmtId="0" fontId="0" fillId="0" borderId="5" xfId="0" applyFont="1" applyBorder="1" applyProtection="1">
      <protection locked="0"/>
    </xf>
    <xf numFmtId="0" fontId="2" fillId="0" borderId="0" xfId="0" applyFont="1" applyAlignment="1">
      <alignment horizontal="left"/>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0" xfId="0" applyFont="1" applyAlignment="1">
      <alignment horizontal="center" vertical="top"/>
    </xf>
    <xf numFmtId="0" fontId="0" fillId="2" borderId="5" xfId="0" applyFont="1" applyFill="1" applyBorder="1" applyProtection="1"/>
    <xf numFmtId="0" fontId="2" fillId="0" borderId="5" xfId="0" applyFont="1" applyBorder="1" applyAlignment="1">
      <alignment vertical="center"/>
    </xf>
    <xf numFmtId="0" fontId="0" fillId="0" borderId="0" xfId="0" applyAlignment="1"/>
    <xf numFmtId="0" fontId="10" fillId="0" borderId="8" xfId="1" applyFont="1" applyFill="1" applyBorder="1" applyAlignment="1" applyProtection="1">
      <alignment horizontal="left" vertical="top"/>
    </xf>
    <xf numFmtId="0" fontId="10" fillId="0" borderId="8" xfId="1" applyFont="1" applyFill="1" applyBorder="1" applyAlignment="1" applyProtection="1">
      <alignment horizontal="center" vertical="top"/>
    </xf>
    <xf numFmtId="0" fontId="9" fillId="0" borderId="8" xfId="1" applyFill="1" applyBorder="1" applyAlignment="1" applyProtection="1">
      <alignment horizontal="left" vertical="top"/>
    </xf>
    <xf numFmtId="0" fontId="9" fillId="0" borderId="8" xfId="1" applyFill="1" applyBorder="1" applyAlignment="1" applyProtection="1">
      <alignment horizontal="right" vertical="top"/>
    </xf>
    <xf numFmtId="0" fontId="9" fillId="0" borderId="8" xfId="1" applyFont="1" applyFill="1" applyBorder="1" applyAlignment="1" applyProtection="1">
      <alignment horizontal="left" vertical="top"/>
    </xf>
    <xf numFmtId="0" fontId="5" fillId="0" borderId="0" xfId="0" applyFont="1" applyFill="1" applyBorder="1" applyAlignment="1">
      <alignment vertical="center"/>
    </xf>
    <xf numFmtId="0" fontId="0" fillId="0" borderId="0" xfId="0"/>
    <xf numFmtId="0" fontId="2" fillId="0" borderId="0" xfId="0" applyFont="1" applyAlignment="1">
      <alignment vertical="center"/>
    </xf>
    <xf numFmtId="0" fontId="3" fillId="0" borderId="3" xfId="0" applyFont="1" applyBorder="1" applyAlignment="1">
      <alignment vertical="center" wrapText="1"/>
    </xf>
    <xf numFmtId="0" fontId="0" fillId="0" borderId="0" xfId="0" applyAlignment="1">
      <alignment horizontal="right"/>
    </xf>
    <xf numFmtId="0" fontId="3" fillId="0" borderId="0" xfId="0" applyFont="1" applyBorder="1" applyAlignment="1">
      <alignment vertical="center" wrapText="1"/>
    </xf>
    <xf numFmtId="49" fontId="3" fillId="0" borderId="3" xfId="0" applyNumberFormat="1" applyFont="1" applyBorder="1" applyAlignment="1">
      <alignment vertical="center" wrapText="1"/>
    </xf>
    <xf numFmtId="0" fontId="0" fillId="0" borderId="0" xfId="0" applyFont="1" applyBorder="1" applyProtection="1">
      <protection locked="0"/>
    </xf>
    <xf numFmtId="0" fontId="0" fillId="0" borderId="5" xfId="0" applyFont="1" applyBorder="1" applyProtection="1">
      <protection locked="0"/>
    </xf>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0" fillId="0" borderId="0" xfId="0" applyAlignment="1">
      <alignment horizontal="right"/>
    </xf>
    <xf numFmtId="0" fontId="4" fillId="0" borderId="0" xfId="0" applyFont="1"/>
    <xf numFmtId="0" fontId="3" fillId="0" borderId="0" xfId="0" applyFont="1" applyAlignment="1">
      <alignment vertical="top" wrapText="1"/>
    </xf>
    <xf numFmtId="0" fontId="1" fillId="0" borderId="0" xfId="0" applyFont="1"/>
    <xf numFmtId="0" fontId="3" fillId="0" borderId="0" xfId="0" applyFont="1" applyBorder="1" applyAlignment="1">
      <alignment vertical="center" wrapText="1"/>
    </xf>
    <xf numFmtId="0" fontId="2" fillId="0" borderId="0" xfId="0" applyFont="1" applyBorder="1" applyAlignment="1">
      <alignment horizontal="center" vertical="top" wrapText="1"/>
    </xf>
    <xf numFmtId="0" fontId="5" fillId="0" borderId="0" xfId="0" applyFont="1" applyFill="1" applyBorder="1" applyAlignment="1">
      <alignment vertical="center"/>
    </xf>
    <xf numFmtId="0" fontId="3" fillId="0" borderId="0" xfId="0" applyFont="1" applyAlignment="1">
      <alignment horizontal="left" vertical="center"/>
    </xf>
    <xf numFmtId="0" fontId="0" fillId="0" borderId="0" xfId="0" applyAlignment="1">
      <alignment horizontal="left"/>
    </xf>
    <xf numFmtId="0" fontId="0" fillId="0" borderId="1" xfId="0" applyBorder="1" applyAlignment="1">
      <alignment vertical="center"/>
    </xf>
    <xf numFmtId="0" fontId="2" fillId="0" borderId="0" xfId="0" applyFont="1" applyBorder="1" applyAlignment="1">
      <alignment vertical="center"/>
    </xf>
    <xf numFmtId="0" fontId="0" fillId="0" borderId="0" xfId="0" applyFont="1" applyBorder="1" applyProtection="1">
      <protection locked="0"/>
    </xf>
    <xf numFmtId="0" fontId="0" fillId="0" borderId="5" xfId="0" applyFont="1" applyBorder="1" applyProtection="1">
      <protection locked="0"/>
    </xf>
    <xf numFmtId="0" fontId="3" fillId="0" borderId="0" xfId="0" applyFont="1" applyAlignment="1">
      <alignment horizontal="center" vertical="top" wrapText="1"/>
    </xf>
    <xf numFmtId="0" fontId="0" fillId="0" borderId="0" xfId="0"/>
    <xf numFmtId="0" fontId="0" fillId="0" borderId="0" xfId="0" applyAlignment="1">
      <alignment horizontal="left"/>
    </xf>
    <xf numFmtId="0" fontId="0" fillId="0" borderId="0" xfId="0" applyAlignment="1">
      <alignment horizontal="right"/>
    </xf>
    <xf numFmtId="0" fontId="9" fillId="0" borderId="8" xfId="1" applyFill="1" applyBorder="1" applyAlignment="1" applyProtection="1">
      <alignment horizontal="left" vertical="top"/>
    </xf>
    <xf numFmtId="0" fontId="9" fillId="0" borderId="8" xfId="1" applyFill="1" applyBorder="1" applyAlignment="1" applyProtection="1">
      <alignment horizontal="center" vertical="top"/>
    </xf>
    <xf numFmtId="0" fontId="9" fillId="0" borderId="8" xfId="1" applyFont="1" applyFill="1" applyBorder="1" applyAlignment="1" applyProtection="1">
      <alignment horizontal="left" vertical="top"/>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0" xfId="0" applyFont="1"/>
    <xf numFmtId="0" fontId="3" fillId="0" borderId="0" xfId="0" applyFont="1" applyAlignment="1">
      <alignment wrapText="1"/>
    </xf>
    <xf numFmtId="0" fontId="11" fillId="0" borderId="0" xfId="0" applyFont="1" applyAlignment="1">
      <alignment wrapText="1"/>
    </xf>
    <xf numFmtId="0" fontId="0" fillId="0" borderId="0" xfId="0" applyAlignment="1">
      <alignment horizontal="left" vertical="center"/>
    </xf>
    <xf numFmtId="0" fontId="3" fillId="0" borderId="4" xfId="0" applyFont="1" applyBorder="1" applyAlignment="1">
      <alignment horizontal="right" vertical="center" wrapText="1"/>
    </xf>
    <xf numFmtId="0" fontId="8" fillId="0" borderId="0" xfId="0" applyFont="1" applyBorder="1" applyAlignment="1">
      <alignment horizontal="center" vertical="center" wrapText="1"/>
    </xf>
    <xf numFmtId="0" fontId="0" fillId="0" borderId="0" xfId="0" applyBorder="1" applyAlignment="1">
      <alignment vertical="center"/>
    </xf>
    <xf numFmtId="0" fontId="0" fillId="0" borderId="8" xfId="0" applyBorder="1"/>
    <xf numFmtId="0" fontId="0" fillId="0" borderId="0" xfId="0" applyFill="1" applyBorder="1"/>
    <xf numFmtId="0" fontId="12" fillId="0" borderId="8" xfId="1" applyFont="1" applyFill="1" applyBorder="1" applyAlignment="1" applyProtection="1">
      <alignment horizontal="left" vertical="top"/>
    </xf>
    <xf numFmtId="0" fontId="3" fillId="0" borderId="0" xfId="0" applyFont="1" applyBorder="1" applyAlignment="1">
      <alignment vertical="center" wrapText="1"/>
    </xf>
    <xf numFmtId="16" fontId="3" fillId="0" borderId="0" xfId="0" applyNumberFormat="1" applyFont="1" applyBorder="1" applyAlignment="1">
      <alignment vertical="center" wrapText="1"/>
    </xf>
    <xf numFmtId="0" fontId="3" fillId="0" borderId="0" xfId="0" applyFont="1" applyBorder="1" applyAlignment="1">
      <alignment vertical="center" wrapText="1"/>
    </xf>
    <xf numFmtId="0" fontId="13" fillId="0" borderId="8" xfId="1" applyFont="1" applyFill="1" applyBorder="1" applyAlignment="1" applyProtection="1">
      <alignment horizontal="center" vertical="top"/>
    </xf>
    <xf numFmtId="0" fontId="13" fillId="0" borderId="8" xfId="1" applyFont="1" applyFill="1" applyBorder="1" applyAlignment="1" applyProtection="1">
      <alignment horizontal="left" vertical="top"/>
    </xf>
    <xf numFmtId="0" fontId="14" fillId="0" borderId="0" xfId="0" applyFont="1"/>
    <xf numFmtId="0" fontId="3"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horizontal="right"/>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4" xfId="0" applyFont="1" applyFill="1" applyBorder="1" applyAlignment="1">
      <alignment vertical="center" wrapText="1"/>
    </xf>
    <xf numFmtId="0" fontId="0" fillId="0" borderId="9" xfId="0" applyFont="1" applyBorder="1" applyAlignment="1">
      <alignment vertical="center" wrapText="1"/>
    </xf>
    <xf numFmtId="0" fontId="0" fillId="0" borderId="0" xfId="0" applyFont="1" applyBorder="1" applyAlignment="1">
      <alignment horizontal="center" vertical="center" wrapText="1"/>
    </xf>
    <xf numFmtId="0" fontId="2" fillId="0" borderId="0"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Alignment="1">
      <alignment horizontal="right"/>
    </xf>
    <xf numFmtId="0" fontId="3" fillId="0" borderId="0" xfId="0" applyFont="1" applyBorder="1" applyProtection="1">
      <protection locked="0"/>
    </xf>
    <xf numFmtId="0" fontId="15" fillId="0" borderId="0" xfId="0" applyFont="1"/>
    <xf numFmtId="0" fontId="15" fillId="0" borderId="0" xfId="0" applyFont="1" applyBorder="1" applyAlignment="1">
      <alignment vertical="center" wrapText="1"/>
    </xf>
    <xf numFmtId="0" fontId="15" fillId="0" borderId="0" xfId="0" applyFont="1" applyAlignment="1">
      <alignment vertical="center" wrapText="1"/>
    </xf>
    <xf numFmtId="0" fontId="11" fillId="0" borderId="0" xfId="0" applyFont="1" applyBorder="1" applyAlignment="1">
      <alignment vertical="center" wrapText="1"/>
    </xf>
    <xf numFmtId="0" fontId="11" fillId="0" borderId="0" xfId="0" applyFont="1" applyAlignment="1">
      <alignment horizontal="right"/>
    </xf>
    <xf numFmtId="0" fontId="11" fillId="0" borderId="5" xfId="0" applyFont="1" applyBorder="1" applyProtection="1">
      <protection locked="0"/>
    </xf>
    <xf numFmtId="0" fontId="11" fillId="0" borderId="0" xfId="0" applyFont="1" applyBorder="1" applyProtection="1">
      <protection locked="0"/>
    </xf>
    <xf numFmtId="0" fontId="11" fillId="0" borderId="5" xfId="0" applyFont="1" applyBorder="1" applyAlignment="1">
      <alignment vertical="center" wrapText="1"/>
    </xf>
    <xf numFmtId="0" fontId="11" fillId="0" borderId="0" xfId="0" applyFont="1" applyBorder="1" applyAlignment="1">
      <alignment vertical="center" wrapText="1"/>
    </xf>
    <xf numFmtId="0" fontId="0" fillId="0" borderId="0" xfId="0" applyFont="1" applyAlignment="1">
      <alignment vertical="center" wrapText="1"/>
    </xf>
    <xf numFmtId="0" fontId="17" fillId="0" borderId="0" xfId="0" applyFont="1" applyAlignment="1">
      <alignment horizontal="right"/>
    </xf>
    <xf numFmtId="0" fontId="3" fillId="0" borderId="4" xfId="0" applyFont="1" applyBorder="1" applyAlignment="1">
      <alignment horizontal="left" vertical="center" wrapText="1"/>
    </xf>
    <xf numFmtId="49" fontId="3" fillId="0" borderId="1" xfId="0" applyNumberFormat="1" applyFont="1" applyBorder="1" applyAlignment="1">
      <alignment vertical="center" wrapText="1"/>
    </xf>
    <xf numFmtId="0" fontId="9" fillId="0" borderId="11" xfId="1" applyFill="1" applyBorder="1" applyAlignment="1" applyProtection="1">
      <alignment horizontal="left" vertical="top"/>
    </xf>
    <xf numFmtId="0" fontId="0" fillId="0" borderId="0" xfId="0" applyFont="1" applyFill="1" applyBorder="1" applyProtection="1"/>
    <xf numFmtId="0" fontId="2" fillId="0" borderId="0" xfId="0" applyFont="1" applyAlignment="1">
      <alignment vertical="top" wrapText="1"/>
    </xf>
    <xf numFmtId="0" fontId="0" fillId="0" borderId="5" xfId="0" applyBorder="1" applyProtection="1">
      <protection locked="0"/>
    </xf>
    <xf numFmtId="0" fontId="0" fillId="0" borderId="0" xfId="0" applyBorder="1" applyProtection="1">
      <protection locked="0"/>
    </xf>
    <xf numFmtId="0" fontId="11" fillId="0" borderId="0" xfId="0" applyFont="1" applyAlignment="1">
      <alignment vertical="center"/>
    </xf>
    <xf numFmtId="0" fontId="11" fillId="0" borderId="3" xfId="0" applyFont="1" applyBorder="1" applyAlignment="1">
      <alignment horizontal="right" vertical="center" wrapText="1"/>
    </xf>
    <xf numFmtId="0" fontId="0" fillId="0" borderId="5" xfId="0" applyFont="1" applyFill="1" applyBorder="1" applyProtection="1">
      <protection locked="0"/>
    </xf>
    <xf numFmtId="0" fontId="8" fillId="0" borderId="0" xfId="0" applyFont="1" applyAlignment="1">
      <alignment vertical="center"/>
    </xf>
    <xf numFmtId="0" fontId="7" fillId="0" borderId="0" xfId="0" applyFont="1" applyAlignment="1">
      <alignment vertical="center"/>
    </xf>
    <xf numFmtId="0" fontId="1" fillId="3" borderId="0" xfId="0" applyFont="1" applyFill="1"/>
    <xf numFmtId="0" fontId="0" fillId="3" borderId="0" xfId="0" applyFill="1"/>
    <xf numFmtId="0" fontId="20" fillId="0" borderId="0" xfId="0" applyFont="1"/>
    <xf numFmtId="0" fontId="0" fillId="0" borderId="0" xfId="0" applyFont="1" applyBorder="1"/>
    <xf numFmtId="0" fontId="0" fillId="0" borderId="0" xfId="0" applyFont="1" applyAlignment="1">
      <alignment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vertical="center" wrapText="1"/>
    </xf>
    <xf numFmtId="0" fontId="2" fillId="0" borderId="0" xfId="0" applyFont="1" applyAlignment="1">
      <alignment horizontal="center" vertical="center" wrapText="1"/>
    </xf>
    <xf numFmtId="0" fontId="1" fillId="2" borderId="12" xfId="0" applyFont="1" applyFill="1" applyBorder="1"/>
    <xf numFmtId="0" fontId="7" fillId="0" borderId="0" xfId="0" applyFont="1" applyAlignment="1">
      <alignment horizontal="left"/>
    </xf>
    <xf numFmtId="0" fontId="11" fillId="0" borderId="0" xfId="0" applyFont="1" applyBorder="1" applyAlignment="1">
      <alignment vertical="center" wrapText="1"/>
    </xf>
    <xf numFmtId="0" fontId="3" fillId="0" borderId="0" xfId="0" applyFont="1" applyBorder="1" applyAlignment="1">
      <alignment vertical="center" wrapText="1"/>
    </xf>
    <xf numFmtId="0" fontId="11" fillId="0" borderId="1" xfId="0" applyFont="1" applyBorder="1" applyAlignment="1">
      <alignment vertical="center"/>
    </xf>
    <xf numFmtId="0" fontId="11" fillId="0" borderId="0" xfId="0" applyFont="1" applyAlignment="1">
      <alignment horizontal="center" vertical="center" wrapText="1"/>
    </xf>
    <xf numFmtId="0" fontId="0" fillId="0" borderId="0" xfId="0" applyAlignment="1">
      <alignment horizontal="right" wrapText="1"/>
    </xf>
    <xf numFmtId="0" fontId="0" fillId="0" borderId="0" xfId="0" applyAlignment="1" applyProtection="1">
      <alignment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lignment horizontal="center" vertical="top"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0" xfId="0" applyFont="1" applyAlignment="1">
      <alignment horizontal="center"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2" fillId="0" borderId="0" xfId="0" applyFont="1" applyAlignment="1">
      <alignment horizontal="center" vertical="top" wrapText="1"/>
    </xf>
    <xf numFmtId="0" fontId="1" fillId="0" borderId="0" xfId="0" applyFont="1" applyAlignment="1">
      <alignment horizontal="left" vertical="center" wrapText="1"/>
    </xf>
    <xf numFmtId="0" fontId="0" fillId="0" borderId="0" xfId="0" applyFont="1" applyAlignment="1"/>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3"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16" fillId="0" borderId="10" xfId="0" applyFont="1" applyBorder="1" applyAlignment="1">
      <alignment vertical="center" wrapText="1"/>
    </xf>
    <xf numFmtId="0" fontId="0" fillId="0" borderId="10" xfId="0" applyFont="1" applyBorder="1" applyAlignment="1">
      <alignment vertical="center" wrapText="1"/>
    </xf>
    <xf numFmtId="0" fontId="11" fillId="0" borderId="0" xfId="0" applyFont="1" applyBorder="1" applyAlignment="1">
      <alignment vertical="center" wrapText="1"/>
    </xf>
    <xf numFmtId="0" fontId="0" fillId="0" borderId="0" xfId="0" applyFont="1" applyAlignment="1">
      <alignment vertical="center" wrapText="1"/>
    </xf>
    <xf numFmtId="0" fontId="0" fillId="0" borderId="0" xfId="0" applyAlignment="1">
      <alignment horizontal="center" vertical="top" wrapText="1"/>
    </xf>
    <xf numFmtId="0" fontId="0" fillId="0" borderId="0" xfId="0" applyAlignment="1">
      <alignment wrapText="1"/>
    </xf>
    <xf numFmtId="0" fontId="0" fillId="0" borderId="0" xfId="0" applyFont="1" applyAlignment="1">
      <alignment horizontal="center"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3"/>
  <sheetViews>
    <sheetView view="pageBreakPreview" zoomScale="60" zoomScaleNormal="100" workbookViewId="0">
      <selection activeCell="A28" sqref="A28"/>
    </sheetView>
  </sheetViews>
  <sheetFormatPr defaultRowHeight="14.5" x14ac:dyDescent="0.35"/>
  <cols>
    <col min="1" max="1" width="25.81640625" customWidth="1"/>
    <col min="2" max="2" width="21.90625" customWidth="1"/>
    <col min="3" max="3" width="51" customWidth="1"/>
    <col min="5" max="8" width="9.1796875" customWidth="1"/>
    <col min="9" max="9" width="20.08984375" customWidth="1"/>
    <col min="11" max="15" width="9.1796875" customWidth="1"/>
  </cols>
  <sheetData>
    <row r="1" spans="1:16" ht="67.5" customHeight="1" x14ac:dyDescent="0.35">
      <c r="A1" s="2" t="s">
        <v>0</v>
      </c>
      <c r="B1" s="1"/>
      <c r="C1" s="3"/>
      <c r="D1" s="3"/>
      <c r="E1" s="2" t="s">
        <v>1</v>
      </c>
      <c r="F1" s="2"/>
      <c r="G1" s="2"/>
      <c r="H1" s="77" t="s">
        <v>184</v>
      </c>
      <c r="J1" s="164" t="s">
        <v>185</v>
      </c>
      <c r="K1" s="165"/>
      <c r="L1" s="165"/>
      <c r="M1" s="165"/>
      <c r="N1" s="165"/>
      <c r="O1" s="165"/>
      <c r="P1" s="165"/>
    </row>
    <row r="2" spans="1:16" ht="15.5" x14ac:dyDescent="0.35">
      <c r="A2" s="23" t="s">
        <v>2</v>
      </c>
      <c r="B2" s="1"/>
      <c r="C2" s="166" t="s">
        <v>85</v>
      </c>
      <c r="D2" s="166"/>
      <c r="E2" s="166"/>
      <c r="F2" s="166"/>
      <c r="G2" s="166"/>
      <c r="H2" s="166"/>
      <c r="I2" s="166"/>
      <c r="J2" s="166"/>
      <c r="K2" s="166"/>
    </row>
    <row r="3" spans="1:16" s="1" customFormat="1" ht="15.5" x14ac:dyDescent="0.35">
      <c r="A3" s="23" t="s">
        <v>81</v>
      </c>
      <c r="C3" s="26"/>
      <c r="D3" s="26"/>
      <c r="E3" s="26"/>
      <c r="F3" s="26"/>
      <c r="G3" s="26"/>
      <c r="H3" s="26"/>
      <c r="I3" s="26"/>
      <c r="J3" s="26"/>
      <c r="K3" s="26"/>
    </row>
    <row r="4" spans="1:16" s="1" customFormat="1" ht="15.5" x14ac:dyDescent="0.35">
      <c r="A4" s="23" t="s">
        <v>35</v>
      </c>
      <c r="C4" s="26"/>
      <c r="D4" s="26"/>
      <c r="E4" s="26"/>
      <c r="F4" s="26"/>
      <c r="G4" s="26"/>
      <c r="H4" s="26"/>
      <c r="I4" s="26"/>
      <c r="J4" s="26"/>
      <c r="K4" s="26"/>
    </row>
    <row r="5" spans="1:16" s="1" customFormat="1" ht="15.5" x14ac:dyDescent="0.35">
      <c r="A5" s="23" t="s">
        <v>36</v>
      </c>
      <c r="C5" s="26"/>
      <c r="D5" s="26"/>
      <c r="E5" s="26"/>
      <c r="F5" s="26"/>
      <c r="G5" s="26"/>
      <c r="H5" s="26"/>
      <c r="I5" s="26"/>
      <c r="J5" s="26"/>
      <c r="K5" s="26"/>
    </row>
    <row r="6" spans="1:16" s="1" customFormat="1" ht="15.5" x14ac:dyDescent="0.35">
      <c r="A6" s="23" t="s">
        <v>37</v>
      </c>
      <c r="C6" s="26"/>
      <c r="D6" s="26"/>
      <c r="E6" s="26"/>
      <c r="F6" s="26"/>
      <c r="G6" s="26"/>
      <c r="H6" s="26"/>
      <c r="I6" s="26"/>
      <c r="J6" s="26"/>
      <c r="K6" s="26"/>
    </row>
    <row r="7" spans="1:16" s="1" customFormat="1" ht="15.5" x14ac:dyDescent="0.35">
      <c r="A7" s="23"/>
      <c r="C7" s="26"/>
      <c r="D7" s="26"/>
      <c r="E7" s="26"/>
      <c r="F7" s="26"/>
      <c r="G7" s="26"/>
      <c r="H7" s="26"/>
      <c r="I7" s="26"/>
      <c r="J7" s="26"/>
      <c r="K7" s="26"/>
    </row>
    <row r="8" spans="1:16" s="1" customFormat="1" ht="15.5" x14ac:dyDescent="0.35">
      <c r="A8" s="23"/>
      <c r="C8" s="26"/>
      <c r="D8" s="26"/>
      <c r="E8" s="26"/>
      <c r="F8" s="26"/>
      <c r="G8" s="26"/>
      <c r="H8" s="26"/>
      <c r="I8" s="26"/>
      <c r="J8" s="26"/>
      <c r="K8" s="26"/>
    </row>
    <row r="9" spans="1:16" ht="15" x14ac:dyDescent="0.35">
      <c r="A9" s="19" t="s">
        <v>248</v>
      </c>
      <c r="B9" s="9"/>
      <c r="C9" s="9"/>
      <c r="D9" s="9"/>
      <c r="E9" s="1"/>
      <c r="F9" s="1"/>
      <c r="G9" s="1"/>
      <c r="H9" s="1"/>
      <c r="I9" s="1"/>
      <c r="J9" s="1"/>
      <c r="K9" s="1"/>
    </row>
    <row r="11" spans="1:16" ht="15.5" thickBot="1" x14ac:dyDescent="0.4">
      <c r="A11" s="2" t="s">
        <v>34</v>
      </c>
      <c r="B11" s="1"/>
      <c r="C11" s="1"/>
      <c r="D11" s="1"/>
      <c r="E11" s="1"/>
      <c r="F11" s="1"/>
      <c r="G11" s="1"/>
      <c r="H11" s="1"/>
      <c r="I11" s="1"/>
      <c r="J11" s="1"/>
      <c r="K11" s="1"/>
    </row>
    <row r="12" spans="1:16" ht="16" thickBot="1" x14ac:dyDescent="0.4">
      <c r="A12" s="4" t="s">
        <v>3</v>
      </c>
      <c r="B12" s="5" t="s">
        <v>4</v>
      </c>
      <c r="C12" s="1"/>
      <c r="D12" s="1"/>
      <c r="E12" s="1"/>
      <c r="F12" s="1"/>
      <c r="G12" s="1"/>
      <c r="H12" s="1"/>
      <c r="I12" s="1"/>
      <c r="J12" s="1"/>
      <c r="K12" s="1"/>
    </row>
    <row r="13" spans="1:16" ht="16" thickBot="1" x14ac:dyDescent="0.4">
      <c r="A13" s="6" t="s">
        <v>10</v>
      </c>
      <c r="B13" s="7">
        <v>0.5</v>
      </c>
      <c r="C13" s="1"/>
      <c r="D13" s="1"/>
      <c r="E13" s="1"/>
      <c r="F13" s="1"/>
      <c r="G13" s="1"/>
      <c r="H13" s="1"/>
      <c r="I13" s="1"/>
      <c r="J13" s="1"/>
      <c r="K13" s="1"/>
    </row>
    <row r="14" spans="1:16" ht="16" thickBot="1" x14ac:dyDescent="0.4">
      <c r="A14" s="6" t="s">
        <v>6</v>
      </c>
      <c r="B14" s="25">
        <v>1</v>
      </c>
      <c r="C14" s="1"/>
      <c r="D14" s="1"/>
      <c r="E14" s="1"/>
      <c r="F14" s="1"/>
      <c r="G14" s="1"/>
      <c r="H14" s="1"/>
      <c r="I14" s="1"/>
      <c r="J14" s="1"/>
      <c r="K14" s="1"/>
    </row>
    <row r="15" spans="1:16" ht="16" thickBot="1" x14ac:dyDescent="0.4">
      <c r="A15" s="24" t="s">
        <v>7</v>
      </c>
      <c r="B15" s="4">
        <v>2</v>
      </c>
      <c r="C15" s="11"/>
      <c r="D15" s="11"/>
      <c r="E15" s="11"/>
      <c r="F15" s="11"/>
      <c r="G15" s="11"/>
      <c r="H15" s="1"/>
      <c r="I15" s="1"/>
      <c r="J15" s="1"/>
      <c r="K15" s="1"/>
    </row>
    <row r="16" spans="1:16" ht="16" thickBot="1" x14ac:dyDescent="0.4">
      <c r="A16" s="24" t="s">
        <v>8</v>
      </c>
      <c r="B16" s="6">
        <v>3</v>
      </c>
      <c r="C16" s="16"/>
      <c r="D16" s="16"/>
      <c r="E16" s="16"/>
      <c r="F16" s="16"/>
      <c r="G16" s="16"/>
      <c r="H16" s="8" t="s">
        <v>9</v>
      </c>
      <c r="I16" s="22"/>
      <c r="J16" s="21"/>
      <c r="K16" s="1"/>
    </row>
    <row r="18" spans="1:11" ht="15.5" thickBot="1" x14ac:dyDescent="0.4">
      <c r="A18" s="2" t="s">
        <v>92</v>
      </c>
      <c r="B18" s="1"/>
      <c r="C18" s="1"/>
      <c r="D18" s="1"/>
      <c r="E18" s="1"/>
      <c r="F18" s="1"/>
      <c r="G18" s="1"/>
      <c r="H18" s="1"/>
      <c r="I18" s="1"/>
      <c r="J18" s="1"/>
      <c r="K18" s="1"/>
    </row>
    <row r="19" spans="1:11" ht="16" thickBot="1" x14ac:dyDescent="0.4">
      <c r="A19" s="47" t="s">
        <v>11</v>
      </c>
      <c r="B19" s="48" t="s">
        <v>4</v>
      </c>
      <c r="C19" s="1"/>
      <c r="D19" s="84"/>
      <c r="E19" s="84"/>
      <c r="F19" s="1"/>
      <c r="G19" s="1"/>
      <c r="H19" s="1"/>
      <c r="I19" s="1"/>
      <c r="J19" s="1"/>
      <c r="K19" s="1"/>
    </row>
    <row r="20" spans="1:11" ht="16" thickBot="1" x14ac:dyDescent="0.4">
      <c r="A20" s="38" t="s">
        <v>186</v>
      </c>
      <c r="B20" s="49">
        <v>0.5</v>
      </c>
      <c r="C20" s="1"/>
      <c r="D20" s="84"/>
      <c r="E20" s="84"/>
      <c r="F20" s="1"/>
      <c r="G20" s="1"/>
      <c r="H20" s="1"/>
      <c r="I20" s="1"/>
      <c r="J20" s="1"/>
      <c r="K20" s="1"/>
    </row>
    <row r="21" spans="1:11" ht="22.5" customHeight="1" thickBot="1" x14ac:dyDescent="0.4">
      <c r="A21" s="41" t="s">
        <v>187</v>
      </c>
      <c r="B21" s="49">
        <v>1</v>
      </c>
      <c r="C21" s="1"/>
      <c r="D21" s="85"/>
      <c r="E21" s="84"/>
      <c r="F21" s="1"/>
      <c r="G21" s="1"/>
      <c r="H21" s="1"/>
      <c r="I21" s="1"/>
      <c r="J21" s="1"/>
    </row>
    <row r="22" spans="1:11" ht="16" thickBot="1" x14ac:dyDescent="0.4">
      <c r="A22" s="38" t="s">
        <v>188</v>
      </c>
      <c r="B22" s="49">
        <v>2</v>
      </c>
      <c r="C22" s="17"/>
      <c r="D22" s="85"/>
      <c r="E22" s="84"/>
      <c r="F22" s="17"/>
      <c r="G22" s="17"/>
      <c r="H22" s="1"/>
      <c r="I22" s="1"/>
      <c r="J22" s="1"/>
    </row>
    <row r="23" spans="1:11" ht="16" thickBot="1" x14ac:dyDescent="0.4">
      <c r="A23" s="38" t="s">
        <v>189</v>
      </c>
      <c r="B23" s="49">
        <v>3</v>
      </c>
      <c r="C23" s="17"/>
      <c r="D23" s="84"/>
      <c r="E23" s="84"/>
      <c r="F23" s="17"/>
      <c r="G23" s="17"/>
      <c r="H23" s="8" t="s">
        <v>9</v>
      </c>
      <c r="I23" s="22"/>
      <c r="J23" s="21"/>
    </row>
    <row r="24" spans="1:11" s="64" customFormat="1" ht="16" thickBot="1" x14ac:dyDescent="0.4">
      <c r="A24" s="38" t="s">
        <v>190</v>
      </c>
      <c r="B24" s="49">
        <v>4</v>
      </c>
      <c r="C24" s="54"/>
      <c r="D24" s="54"/>
      <c r="E24" s="54"/>
      <c r="F24" s="54"/>
      <c r="G24" s="54"/>
      <c r="H24" s="66"/>
      <c r="I24" s="61"/>
      <c r="J24" s="61"/>
    </row>
    <row r="25" spans="1:11" s="64" customFormat="1" ht="24.75" customHeight="1" thickBot="1" x14ac:dyDescent="0.4">
      <c r="A25" s="38" t="s">
        <v>191</v>
      </c>
      <c r="B25" s="49">
        <v>5</v>
      </c>
      <c r="C25" s="54"/>
      <c r="D25" s="54"/>
      <c r="E25" s="54"/>
      <c r="F25" s="54"/>
      <c r="G25" s="54"/>
      <c r="H25" s="66"/>
      <c r="I25" s="61"/>
      <c r="J25" s="61"/>
    </row>
    <row r="26" spans="1:11" s="64" customFormat="1" ht="16" thickBot="1" x14ac:dyDescent="0.4">
      <c r="A26" s="38" t="s">
        <v>192</v>
      </c>
      <c r="B26" s="49">
        <v>6</v>
      </c>
      <c r="C26" s="54"/>
      <c r="D26" s="54"/>
      <c r="E26" s="54"/>
      <c r="F26" s="54"/>
      <c r="G26" s="54"/>
      <c r="H26" s="66"/>
      <c r="I26" s="61"/>
      <c r="J26" s="61"/>
    </row>
    <row r="27" spans="1:11" s="64" customFormat="1" ht="15.5" x14ac:dyDescent="0.35">
      <c r="A27" s="54"/>
      <c r="B27" s="54"/>
      <c r="C27" s="54"/>
      <c r="D27" s="54"/>
      <c r="E27" s="54"/>
      <c r="F27" s="54"/>
      <c r="G27" s="54"/>
      <c r="H27" s="66"/>
      <c r="I27" s="61"/>
      <c r="J27" s="61"/>
    </row>
    <row r="29" spans="1:11" ht="15.5" thickBot="1" x14ac:dyDescent="0.4">
      <c r="A29" s="2" t="s">
        <v>193</v>
      </c>
      <c r="B29" s="1"/>
      <c r="C29" s="1"/>
      <c r="D29" s="1"/>
      <c r="E29" s="1"/>
      <c r="F29" s="1"/>
      <c r="G29" s="1"/>
      <c r="H29" s="1"/>
      <c r="I29" s="1"/>
      <c r="J29" s="1"/>
    </row>
    <row r="30" spans="1:11" ht="16" thickBot="1" x14ac:dyDescent="0.4">
      <c r="A30" s="4" t="s">
        <v>12</v>
      </c>
      <c r="B30" s="5" t="s">
        <v>4</v>
      </c>
      <c r="C30" s="1"/>
      <c r="D30" s="1"/>
      <c r="E30" s="1"/>
      <c r="F30" s="1"/>
      <c r="G30" s="1"/>
      <c r="H30" s="1"/>
      <c r="I30" s="1"/>
      <c r="J30" s="1"/>
    </row>
    <row r="31" spans="1:11" ht="16" thickBot="1" x14ac:dyDescent="0.4">
      <c r="A31" s="6" t="s">
        <v>38</v>
      </c>
      <c r="B31" s="49">
        <v>0.25</v>
      </c>
      <c r="C31" s="1"/>
      <c r="D31" s="1"/>
      <c r="E31" s="1"/>
      <c r="F31" s="1"/>
      <c r="G31" s="1"/>
      <c r="H31" s="1"/>
      <c r="I31" s="1"/>
      <c r="J31" s="1"/>
    </row>
    <row r="32" spans="1:11" ht="16" thickBot="1" x14ac:dyDescent="0.4">
      <c r="A32" s="10" t="s">
        <v>39</v>
      </c>
      <c r="B32" s="25">
        <v>0.5</v>
      </c>
      <c r="C32" s="1"/>
      <c r="D32" s="1"/>
      <c r="E32" s="1"/>
      <c r="F32" s="1"/>
      <c r="G32" s="1"/>
      <c r="H32" s="1"/>
      <c r="I32" s="1"/>
      <c r="J32" s="1"/>
    </row>
    <row r="33" spans="1:16" ht="16" thickBot="1" x14ac:dyDescent="0.4">
      <c r="A33" s="10" t="s">
        <v>40</v>
      </c>
      <c r="B33" s="47">
        <v>0.75</v>
      </c>
      <c r="C33" s="17"/>
      <c r="D33" s="17"/>
      <c r="E33" s="17"/>
      <c r="F33" s="17"/>
      <c r="G33" s="17"/>
      <c r="H33" s="1"/>
      <c r="I33" s="1"/>
      <c r="J33" s="1"/>
    </row>
    <row r="34" spans="1:16" ht="16" thickBot="1" x14ac:dyDescent="0.4">
      <c r="A34" s="6" t="s">
        <v>13</v>
      </c>
      <c r="B34" s="38">
        <v>1</v>
      </c>
      <c r="C34" s="17"/>
      <c r="D34" s="17"/>
      <c r="E34" s="17"/>
      <c r="F34" s="17"/>
      <c r="G34" s="17"/>
      <c r="H34" s="8" t="s">
        <v>9</v>
      </c>
      <c r="I34" s="22"/>
      <c r="J34" s="21"/>
      <c r="K34" s="1"/>
      <c r="L34" s="1"/>
      <c r="M34" s="1"/>
    </row>
    <row r="36" spans="1:16" ht="15" x14ac:dyDescent="0.35">
      <c r="A36" s="18"/>
      <c r="B36" s="146" t="s">
        <v>41</v>
      </c>
      <c r="C36" s="146"/>
      <c r="D36" s="146"/>
      <c r="E36" s="146"/>
      <c r="F36" s="146"/>
      <c r="G36" s="146"/>
      <c r="H36" s="14"/>
      <c r="I36" s="14"/>
      <c r="J36" s="14"/>
      <c r="K36" s="14"/>
    </row>
    <row r="37" spans="1:16" ht="15" x14ac:dyDescent="0.35">
      <c r="A37" s="18"/>
      <c r="B37" s="146"/>
      <c r="C37" s="146"/>
      <c r="D37" s="146"/>
      <c r="E37" s="146"/>
      <c r="F37" s="146"/>
      <c r="G37" s="146"/>
      <c r="H37" s="8" t="s">
        <v>9</v>
      </c>
      <c r="I37" s="27">
        <f>SUM(I16+I23+I34)</f>
        <v>0</v>
      </c>
      <c r="J37" s="21"/>
      <c r="K37" s="1"/>
      <c r="L37" s="1"/>
    </row>
    <row r="38" spans="1:16" ht="15" x14ac:dyDescent="0.35">
      <c r="A38" s="19" t="s">
        <v>333</v>
      </c>
      <c r="B38" s="9"/>
      <c r="C38" s="9"/>
      <c r="D38" s="9"/>
      <c r="E38" s="9"/>
      <c r="F38" s="9"/>
      <c r="G38" s="9"/>
      <c r="H38" s="1"/>
      <c r="I38" s="1"/>
      <c r="J38" s="1"/>
      <c r="K38" s="1"/>
    </row>
    <row r="40" spans="1:16" ht="15" x14ac:dyDescent="0.35">
      <c r="A40" s="19" t="s">
        <v>15</v>
      </c>
      <c r="B40" s="1"/>
      <c r="C40" s="1"/>
      <c r="D40" s="1"/>
      <c r="E40" s="1"/>
      <c r="F40" s="1"/>
      <c r="G40" s="1"/>
      <c r="H40" s="1"/>
      <c r="I40" s="1"/>
      <c r="J40" s="1"/>
    </row>
    <row r="41" spans="1:16" ht="15" x14ac:dyDescent="0.35">
      <c r="A41" s="2"/>
      <c r="B41" s="1"/>
      <c r="C41" s="1"/>
      <c r="D41" s="1"/>
      <c r="E41" s="1"/>
      <c r="F41" s="1"/>
      <c r="G41" s="1"/>
      <c r="H41" s="1"/>
      <c r="I41" s="1"/>
      <c r="J41" s="1"/>
    </row>
    <row r="42" spans="1:16" ht="16" thickBot="1" x14ac:dyDescent="0.4">
      <c r="A42" s="13" t="s">
        <v>249</v>
      </c>
      <c r="B42" s="1"/>
      <c r="C42" s="1"/>
      <c r="D42" s="44"/>
      <c r="E42" s="1"/>
      <c r="F42" s="1"/>
      <c r="G42" s="1"/>
      <c r="H42" s="1"/>
      <c r="I42" s="1"/>
      <c r="J42" s="1"/>
    </row>
    <row r="43" spans="1:16" ht="16" thickBot="1" x14ac:dyDescent="0.4">
      <c r="A43" s="4" t="s">
        <v>98</v>
      </c>
      <c r="B43" s="5" t="s">
        <v>4</v>
      </c>
      <c r="C43" s="1"/>
      <c r="D43" s="44"/>
      <c r="E43" s="1"/>
      <c r="F43" s="1"/>
      <c r="G43" s="1"/>
      <c r="H43" s="1"/>
      <c r="I43" s="1"/>
      <c r="J43" s="1"/>
    </row>
    <row r="44" spans="1:16" ht="16" thickBot="1" x14ac:dyDescent="0.4">
      <c r="A44" s="38" t="s">
        <v>94</v>
      </c>
      <c r="B44" s="49">
        <v>0</v>
      </c>
      <c r="C44" s="17"/>
      <c r="D44" s="54"/>
      <c r="E44" s="17"/>
      <c r="F44" s="17"/>
      <c r="G44" s="17"/>
      <c r="H44" s="1"/>
      <c r="I44" s="1"/>
      <c r="J44" s="1"/>
    </row>
    <row r="45" spans="1:16" ht="16" thickBot="1" x14ac:dyDescent="0.4">
      <c r="A45" s="10" t="s">
        <v>95</v>
      </c>
      <c r="B45" s="49">
        <v>1</v>
      </c>
      <c r="C45" s="17"/>
      <c r="D45" s="54"/>
      <c r="E45" s="17"/>
      <c r="F45" s="17"/>
      <c r="G45" s="17"/>
      <c r="H45" s="1"/>
      <c r="I45" s="1"/>
      <c r="J45" s="1"/>
    </row>
    <row r="46" spans="1:16" ht="16" thickBot="1" x14ac:dyDescent="0.4">
      <c r="A46" s="38" t="s">
        <v>96</v>
      </c>
      <c r="B46" s="49">
        <v>0.5</v>
      </c>
      <c r="C46" s="17"/>
      <c r="D46" s="54"/>
      <c r="E46" s="17"/>
      <c r="F46" s="17"/>
      <c r="G46" s="17"/>
      <c r="H46" s="1"/>
      <c r="I46" s="1"/>
      <c r="J46" s="1"/>
    </row>
    <row r="47" spans="1:16" ht="16" thickBot="1" x14ac:dyDescent="0.4">
      <c r="A47" s="38" t="s">
        <v>97</v>
      </c>
      <c r="B47" s="49">
        <v>0</v>
      </c>
      <c r="C47" s="17"/>
      <c r="D47" s="17"/>
      <c r="E47" s="17"/>
      <c r="F47" s="17"/>
      <c r="G47" s="17"/>
      <c r="H47" s="8" t="s">
        <v>9</v>
      </c>
      <c r="I47" s="22"/>
      <c r="J47" s="21"/>
      <c r="K47" s="1"/>
      <c r="L47" s="1"/>
    </row>
    <row r="48" spans="1:16" s="105" customFormat="1" ht="35.4" customHeight="1" x14ac:dyDescent="0.35">
      <c r="A48" s="157" t="s">
        <v>250</v>
      </c>
      <c r="B48" s="158"/>
      <c r="C48" s="159"/>
      <c r="D48" s="90"/>
      <c r="E48" s="90"/>
      <c r="F48" s="90"/>
      <c r="G48" s="90"/>
      <c r="H48" s="103"/>
      <c r="I48" s="104"/>
      <c r="J48" s="104"/>
      <c r="K48" s="12"/>
      <c r="L48" s="12"/>
      <c r="M48" s="12"/>
      <c r="N48" s="12"/>
      <c r="O48" s="12"/>
      <c r="P48" s="12"/>
    </row>
    <row r="49" spans="1:16" s="105" customFormat="1" ht="22.75" customHeight="1" x14ac:dyDescent="0.35">
      <c r="A49" s="90"/>
      <c r="B49" s="106"/>
      <c r="C49" s="107"/>
      <c r="D49" s="90"/>
      <c r="E49" s="90"/>
      <c r="F49" s="90"/>
      <c r="G49" s="90"/>
      <c r="H49" s="103"/>
      <c r="I49" s="104"/>
      <c r="J49" s="104"/>
      <c r="K49" s="12"/>
      <c r="L49" s="12"/>
      <c r="M49" s="12"/>
      <c r="N49" s="12"/>
      <c r="O49" s="12"/>
      <c r="P49" s="12"/>
    </row>
    <row r="50" spans="1:16" s="20" customFormat="1" ht="30.65" customHeight="1" x14ac:dyDescent="0.35">
      <c r="A50" s="160" t="s">
        <v>251</v>
      </c>
      <c r="B50" s="161"/>
      <c r="C50" s="108"/>
      <c r="D50" s="108"/>
      <c r="E50" s="108"/>
      <c r="F50" s="108"/>
      <c r="G50" s="108"/>
      <c r="H50" s="109" t="s">
        <v>9</v>
      </c>
      <c r="I50" s="110"/>
      <c r="J50" s="111"/>
      <c r="K50" s="74"/>
      <c r="L50" s="74"/>
      <c r="M50" s="74"/>
      <c r="N50" s="74"/>
      <c r="O50" s="74"/>
      <c r="P50" s="74"/>
    </row>
    <row r="51" spans="1:16" s="20" customFormat="1" x14ac:dyDescent="0.35">
      <c r="A51" s="112" t="s">
        <v>3</v>
      </c>
      <c r="B51" s="112" t="s">
        <v>4</v>
      </c>
      <c r="C51" s="108"/>
      <c r="D51" s="108"/>
      <c r="E51" s="108"/>
      <c r="F51" s="108"/>
      <c r="G51" s="108"/>
      <c r="H51" s="109"/>
      <c r="I51" s="111"/>
      <c r="J51" s="111"/>
      <c r="K51" s="74"/>
      <c r="L51" s="74"/>
      <c r="M51" s="74"/>
      <c r="N51" s="74"/>
      <c r="O51" s="74"/>
      <c r="P51" s="74"/>
    </row>
    <row r="52" spans="1:16" s="20" customFormat="1" x14ac:dyDescent="0.35">
      <c r="A52" s="112" t="s">
        <v>94</v>
      </c>
      <c r="B52" s="112">
        <v>0</v>
      </c>
      <c r="C52" s="108"/>
      <c r="D52" s="108"/>
      <c r="E52" s="108"/>
      <c r="F52" s="108"/>
      <c r="G52" s="108"/>
      <c r="H52" s="109"/>
      <c r="I52" s="111"/>
      <c r="J52" s="111"/>
      <c r="K52" s="74"/>
      <c r="L52" s="74"/>
      <c r="M52" s="74"/>
      <c r="N52" s="74"/>
      <c r="O52" s="74"/>
      <c r="P52" s="74"/>
    </row>
    <row r="53" spans="1:16" s="20" customFormat="1" x14ac:dyDescent="0.35">
      <c r="A53" s="112" t="s">
        <v>329</v>
      </c>
      <c r="B53" s="112">
        <v>0.5</v>
      </c>
      <c r="C53" s="138"/>
      <c r="D53" s="138"/>
      <c r="E53" s="138"/>
      <c r="F53" s="138"/>
      <c r="G53" s="138"/>
      <c r="H53" s="109"/>
      <c r="I53" s="111"/>
      <c r="J53" s="111"/>
      <c r="K53" s="74"/>
      <c r="L53" s="74"/>
      <c r="M53" s="74"/>
      <c r="N53" s="74"/>
      <c r="O53" s="74"/>
      <c r="P53" s="74"/>
    </row>
    <row r="54" spans="1:16" s="20" customFormat="1" ht="34.25" customHeight="1" x14ac:dyDescent="0.35">
      <c r="A54" s="112" t="s">
        <v>330</v>
      </c>
      <c r="B54" s="112">
        <v>2</v>
      </c>
      <c r="C54" s="108"/>
      <c r="D54" s="108"/>
      <c r="E54" s="108"/>
      <c r="F54" s="108"/>
      <c r="G54" s="108"/>
      <c r="H54" s="109"/>
      <c r="I54" s="111"/>
      <c r="J54" s="111"/>
      <c r="K54" s="74"/>
      <c r="L54" s="74"/>
      <c r="M54" s="74"/>
      <c r="N54" s="74"/>
      <c r="O54" s="74"/>
      <c r="P54" s="74"/>
    </row>
    <row r="55" spans="1:16" s="20" customFormat="1" ht="27.65" customHeight="1" x14ac:dyDescent="0.35">
      <c r="A55" s="112" t="s">
        <v>331</v>
      </c>
      <c r="B55" s="112">
        <v>2</v>
      </c>
      <c r="C55" s="108"/>
      <c r="D55" s="108"/>
      <c r="E55" s="108"/>
      <c r="F55" s="108"/>
      <c r="G55" s="108"/>
      <c r="H55" s="109"/>
      <c r="I55" s="111"/>
      <c r="J55" s="111"/>
      <c r="K55" s="74"/>
      <c r="L55" s="74"/>
      <c r="M55" s="74"/>
      <c r="N55" s="74"/>
      <c r="O55" s="74"/>
      <c r="P55" s="74"/>
    </row>
    <row r="56" spans="1:16" s="20" customFormat="1" ht="27.65" customHeight="1" x14ac:dyDescent="0.35">
      <c r="A56" s="112" t="s">
        <v>332</v>
      </c>
      <c r="B56" s="112">
        <v>0.5</v>
      </c>
      <c r="C56" s="138"/>
      <c r="D56" s="138"/>
      <c r="E56" s="138"/>
      <c r="F56" s="138"/>
      <c r="G56" s="138"/>
      <c r="H56" s="109"/>
      <c r="I56" s="111"/>
      <c r="J56" s="111"/>
      <c r="K56" s="74"/>
      <c r="L56" s="74"/>
      <c r="M56" s="74"/>
      <c r="N56" s="74"/>
      <c r="O56" s="74"/>
      <c r="P56" s="74"/>
    </row>
    <row r="57" spans="1:16" s="20" customFormat="1" x14ac:dyDescent="0.35">
      <c r="A57" s="112" t="s">
        <v>252</v>
      </c>
      <c r="B57" s="112">
        <v>0</v>
      </c>
      <c r="C57" s="108"/>
      <c r="D57" s="108"/>
      <c r="E57" s="108"/>
      <c r="F57" s="108"/>
      <c r="G57" s="108"/>
      <c r="H57" s="109"/>
      <c r="I57" s="111"/>
      <c r="J57" s="111"/>
      <c r="K57" s="74"/>
      <c r="L57" s="74"/>
      <c r="M57" s="74"/>
      <c r="N57" s="74"/>
      <c r="O57" s="74"/>
      <c r="P57" s="74"/>
    </row>
    <row r="58" spans="1:16" s="20" customFormat="1" x14ac:dyDescent="0.35">
      <c r="A58" s="162" t="s">
        <v>253</v>
      </c>
      <c r="B58" s="163"/>
      <c r="C58" s="163"/>
      <c r="D58" s="108"/>
      <c r="E58" s="108"/>
      <c r="F58" s="108"/>
      <c r="G58" s="108"/>
      <c r="H58" s="109"/>
      <c r="I58" s="111"/>
      <c r="J58" s="111"/>
      <c r="K58" s="74"/>
      <c r="L58" s="74"/>
      <c r="M58" s="74"/>
      <c r="N58" s="74"/>
      <c r="O58" s="74"/>
      <c r="P58" s="74"/>
    </row>
    <row r="60" spans="1:16" ht="15.5" thickBot="1" x14ac:dyDescent="0.4">
      <c r="A60" s="2" t="s">
        <v>254</v>
      </c>
      <c r="B60" s="1"/>
      <c r="C60" s="1"/>
      <c r="D60" s="1"/>
      <c r="E60" s="1"/>
      <c r="F60" s="1"/>
      <c r="G60" s="1"/>
      <c r="H60" s="1"/>
      <c r="I60" s="1"/>
      <c r="J60" s="1"/>
    </row>
    <row r="61" spans="1:16" ht="16" thickBot="1" x14ac:dyDescent="0.4">
      <c r="A61" s="4" t="s">
        <v>3</v>
      </c>
      <c r="B61" s="5" t="s">
        <v>4</v>
      </c>
      <c r="C61" s="17"/>
      <c r="D61" s="17"/>
      <c r="E61" s="17"/>
      <c r="F61" s="17"/>
      <c r="G61" s="17"/>
      <c r="H61" s="1"/>
      <c r="I61" s="1"/>
      <c r="J61" s="1"/>
    </row>
    <row r="62" spans="1:16" ht="16" thickBot="1" x14ac:dyDescent="0.4">
      <c r="A62" s="38" t="s">
        <v>99</v>
      </c>
      <c r="B62" s="49">
        <v>0</v>
      </c>
      <c r="C62" s="17"/>
      <c r="D62" s="17"/>
      <c r="E62" s="17"/>
      <c r="F62" s="17"/>
      <c r="G62" s="17"/>
      <c r="H62" s="1"/>
      <c r="I62" s="1"/>
      <c r="J62" s="1"/>
    </row>
    <row r="63" spans="1:16" ht="16" thickBot="1" x14ac:dyDescent="0.4">
      <c r="A63" s="10" t="s">
        <v>100</v>
      </c>
      <c r="B63" s="49">
        <v>0.5</v>
      </c>
      <c r="C63" s="17"/>
      <c r="D63" s="17"/>
      <c r="E63" s="17"/>
      <c r="F63" s="17"/>
      <c r="G63" s="17"/>
      <c r="H63" s="1"/>
      <c r="I63" s="1"/>
      <c r="J63" s="1"/>
    </row>
    <row r="64" spans="1:16" ht="16" thickBot="1" x14ac:dyDescent="0.4">
      <c r="A64" s="38" t="s">
        <v>101</v>
      </c>
      <c r="B64" s="49">
        <v>1</v>
      </c>
      <c r="C64" s="17"/>
      <c r="D64" s="17"/>
      <c r="E64" s="17"/>
      <c r="F64" s="17"/>
      <c r="G64" s="17"/>
      <c r="H64" s="1"/>
      <c r="I64" s="1"/>
      <c r="J64" s="1"/>
    </row>
    <row r="65" spans="1:10" ht="16" thickBot="1" x14ac:dyDescent="0.4">
      <c r="A65" s="38" t="s">
        <v>97</v>
      </c>
      <c r="B65" s="78">
        <v>0.7</v>
      </c>
      <c r="C65" s="17"/>
      <c r="D65" s="17"/>
      <c r="E65" s="17"/>
      <c r="F65" s="17"/>
      <c r="G65" s="17"/>
      <c r="H65" s="66" t="s">
        <v>9</v>
      </c>
      <c r="I65" s="62"/>
      <c r="J65" s="1"/>
    </row>
    <row r="66" spans="1:10" s="64" customFormat="1" ht="15.5" x14ac:dyDescent="0.35">
      <c r="A66" s="162" t="s">
        <v>253</v>
      </c>
      <c r="B66" s="163"/>
      <c r="C66" s="163"/>
      <c r="D66" s="54"/>
      <c r="E66" s="54"/>
      <c r="F66" s="54"/>
      <c r="G66" s="54"/>
    </row>
    <row r="67" spans="1:10" s="64" customFormat="1" ht="15.5" x14ac:dyDescent="0.35">
      <c r="A67" s="113"/>
      <c r="B67" s="114"/>
      <c r="C67" s="114"/>
      <c r="D67" s="102"/>
      <c r="E67" s="102"/>
      <c r="F67" s="102"/>
      <c r="G67" s="102"/>
    </row>
    <row r="68" spans="1:10" s="64" customFormat="1" ht="16" thickBot="1" x14ac:dyDescent="0.4">
      <c r="A68" s="45" t="s">
        <v>103</v>
      </c>
      <c r="B68" s="114"/>
      <c r="C68" s="114"/>
      <c r="D68" s="102"/>
      <c r="E68" s="102"/>
      <c r="F68" s="102"/>
      <c r="G68" s="102"/>
    </row>
    <row r="69" spans="1:10" s="64" customFormat="1" ht="16" thickBot="1" x14ac:dyDescent="0.4">
      <c r="A69" s="47" t="s">
        <v>104</v>
      </c>
      <c r="B69" s="48" t="s">
        <v>4</v>
      </c>
      <c r="D69" s="102"/>
      <c r="E69" s="102"/>
      <c r="F69" s="102"/>
      <c r="G69" s="102"/>
      <c r="H69" s="66" t="s">
        <v>9</v>
      </c>
      <c r="I69" s="62"/>
    </row>
    <row r="70" spans="1:10" s="64" customFormat="1" ht="23.5" thickBot="1" x14ac:dyDescent="0.55000000000000004">
      <c r="A70" s="38" t="s">
        <v>255</v>
      </c>
      <c r="B70" s="49">
        <v>2</v>
      </c>
      <c r="D70" s="102"/>
      <c r="E70" s="102"/>
      <c r="F70" s="102"/>
      <c r="G70" s="102"/>
      <c r="H70" s="102"/>
      <c r="I70" s="115"/>
    </row>
    <row r="71" spans="1:10" s="64" customFormat="1" ht="23.5" thickBot="1" x14ac:dyDescent="0.55000000000000004">
      <c r="A71" s="41" t="s">
        <v>256</v>
      </c>
      <c r="B71" s="49">
        <v>1</v>
      </c>
      <c r="D71" s="102"/>
      <c r="E71" s="102"/>
      <c r="F71" s="102"/>
      <c r="G71" s="102"/>
      <c r="H71" s="102"/>
      <c r="I71" s="115"/>
    </row>
    <row r="72" spans="1:10" s="64" customFormat="1" ht="23.5" thickBot="1" x14ac:dyDescent="0.55000000000000004">
      <c r="A72" s="38" t="s">
        <v>106</v>
      </c>
      <c r="B72" s="49">
        <v>0.5</v>
      </c>
      <c r="D72" s="102"/>
      <c r="E72" s="102"/>
      <c r="F72" s="102"/>
      <c r="G72" s="102"/>
      <c r="H72" s="102"/>
      <c r="I72" s="115"/>
    </row>
    <row r="73" spans="1:10" s="64" customFormat="1" ht="23.5" thickBot="1" x14ac:dyDescent="0.55000000000000004">
      <c r="A73" s="38" t="s">
        <v>7</v>
      </c>
      <c r="B73" s="49">
        <v>-1</v>
      </c>
      <c r="D73" s="102"/>
      <c r="E73" s="102"/>
      <c r="F73" s="102"/>
      <c r="G73" s="102"/>
      <c r="H73" s="102"/>
      <c r="I73" s="115"/>
    </row>
    <row r="74" spans="1:10" s="64" customFormat="1" ht="23.5" thickBot="1" x14ac:dyDescent="0.55000000000000004">
      <c r="A74" s="38" t="s">
        <v>107</v>
      </c>
      <c r="B74" s="49">
        <v>-2</v>
      </c>
      <c r="D74" s="102"/>
      <c r="E74" s="102"/>
      <c r="F74" s="102"/>
      <c r="G74" s="102"/>
      <c r="H74" s="102"/>
      <c r="I74" s="115"/>
    </row>
    <row r="75" spans="1:10" s="64" customFormat="1" ht="15.5" x14ac:dyDescent="0.35">
      <c r="A75" s="113"/>
      <c r="B75" s="114"/>
      <c r="C75" s="114"/>
      <c r="D75" s="102"/>
      <c r="E75" s="102"/>
      <c r="F75" s="102"/>
      <c r="G75" s="102"/>
    </row>
    <row r="76" spans="1:10" ht="15.5" thickBot="1" x14ac:dyDescent="0.4">
      <c r="A76" s="2" t="s">
        <v>334</v>
      </c>
      <c r="B76" s="1"/>
      <c r="C76" s="1"/>
      <c r="D76" s="1"/>
      <c r="E76" s="1"/>
      <c r="F76" s="1"/>
      <c r="G76" s="1"/>
      <c r="H76" s="1"/>
      <c r="I76" s="1"/>
      <c r="J76" s="1"/>
    </row>
    <row r="77" spans="1:10" ht="16" thickBot="1" x14ac:dyDescent="0.4">
      <c r="A77" s="151" t="s">
        <v>20</v>
      </c>
      <c r="B77" s="151"/>
      <c r="C77" s="151"/>
      <c r="D77" s="140" t="s">
        <v>4</v>
      </c>
      <c r="E77" s="17"/>
      <c r="F77" s="17"/>
      <c r="G77" s="17"/>
      <c r="H77" s="1"/>
      <c r="I77" s="1"/>
      <c r="J77" s="1"/>
    </row>
    <row r="78" spans="1:10" ht="16.5" customHeight="1" thickBot="1" x14ac:dyDescent="0.4">
      <c r="A78" s="150" t="s">
        <v>335</v>
      </c>
      <c r="B78" s="150"/>
      <c r="C78" s="150"/>
      <c r="D78" s="140">
        <v>0.3</v>
      </c>
      <c r="E78" s="17"/>
      <c r="F78" s="17"/>
      <c r="G78" s="17"/>
      <c r="H78" s="1"/>
      <c r="I78" s="1"/>
      <c r="J78" s="1"/>
    </row>
    <row r="79" spans="1:10" ht="16.5" customHeight="1" thickBot="1" x14ac:dyDescent="0.4">
      <c r="A79" s="150" t="s">
        <v>336</v>
      </c>
      <c r="B79" s="150"/>
      <c r="C79" s="150"/>
      <c r="D79" s="140">
        <v>0.5</v>
      </c>
      <c r="E79" s="17"/>
      <c r="F79" s="17"/>
      <c r="G79" s="17"/>
      <c r="H79" s="1"/>
      <c r="I79" s="1"/>
      <c r="J79" s="1"/>
    </row>
    <row r="80" spans="1:10" ht="16.5" customHeight="1" thickBot="1" x14ac:dyDescent="0.4">
      <c r="A80" s="150" t="s">
        <v>337</v>
      </c>
      <c r="B80" s="150"/>
      <c r="C80" s="150"/>
      <c r="D80" s="140">
        <v>0.3</v>
      </c>
      <c r="E80" s="17"/>
      <c r="F80" s="17"/>
      <c r="G80" s="17"/>
      <c r="H80" s="1"/>
      <c r="I80" s="1"/>
      <c r="J80" s="1"/>
    </row>
    <row r="81" spans="1:12" ht="16.5" customHeight="1" thickBot="1" x14ac:dyDescent="0.4">
      <c r="A81" s="150" t="s">
        <v>338</v>
      </c>
      <c r="B81" s="150"/>
      <c r="C81" s="150"/>
      <c r="D81" s="140">
        <v>0.2</v>
      </c>
      <c r="E81" s="17"/>
      <c r="F81" s="17"/>
      <c r="G81" s="17"/>
      <c r="H81" s="1"/>
      <c r="I81" s="1"/>
      <c r="J81" s="1"/>
    </row>
    <row r="82" spans="1:12" ht="16.5" customHeight="1" thickBot="1" x14ac:dyDescent="0.4">
      <c r="A82" s="150" t="s">
        <v>102</v>
      </c>
      <c r="B82" s="150"/>
      <c r="C82" s="150"/>
      <c r="D82" s="140">
        <v>0</v>
      </c>
      <c r="E82" s="17"/>
      <c r="F82" s="17"/>
      <c r="G82" s="17"/>
      <c r="H82" s="8" t="s">
        <v>9</v>
      </c>
      <c r="I82" s="22"/>
      <c r="J82" s="21"/>
      <c r="K82" s="1"/>
      <c r="L82" s="1"/>
    </row>
    <row r="83" spans="1:12" s="64" customFormat="1" ht="16.5" customHeight="1" x14ac:dyDescent="0.35">
      <c r="A83" s="141" t="s">
        <v>339</v>
      </c>
      <c r="B83" s="141"/>
      <c r="C83" s="141"/>
      <c r="D83" s="123"/>
      <c r="E83" s="54"/>
      <c r="F83" s="54"/>
      <c r="G83" s="54"/>
      <c r="H83" s="66"/>
      <c r="I83" s="61"/>
      <c r="J83" s="61"/>
    </row>
    <row r="84" spans="1:12" s="64" customFormat="1" ht="16.5" customHeight="1" thickBot="1" x14ac:dyDescent="0.4">
      <c r="A84" s="45" t="s">
        <v>257</v>
      </c>
      <c r="B84" s="79"/>
      <c r="C84" s="79"/>
      <c r="D84" s="80"/>
      <c r="E84" s="54"/>
      <c r="F84" s="54"/>
      <c r="G84" s="54"/>
      <c r="H84" s="66"/>
      <c r="I84" s="61"/>
      <c r="J84" s="61"/>
    </row>
    <row r="85" spans="1:12" s="64" customFormat="1" ht="16.5" customHeight="1" thickBot="1" x14ac:dyDescent="0.4">
      <c r="A85" s="147" t="s">
        <v>20</v>
      </c>
      <c r="B85" s="147"/>
      <c r="C85" s="147"/>
      <c r="D85" s="59" t="s">
        <v>4</v>
      </c>
      <c r="E85" s="54"/>
      <c r="F85" s="54"/>
      <c r="G85" s="54"/>
      <c r="H85" s="66"/>
      <c r="I85" s="61"/>
      <c r="J85" s="61"/>
    </row>
    <row r="86" spans="1:12" s="64" customFormat="1" ht="16.5" customHeight="1" thickBot="1" x14ac:dyDescent="0.4">
      <c r="A86" s="148" t="s">
        <v>229</v>
      </c>
      <c r="B86" s="148"/>
      <c r="C86" s="148"/>
      <c r="D86" s="59">
        <v>0.3</v>
      </c>
      <c r="E86" s="54"/>
      <c r="F86" s="54"/>
      <c r="G86" s="54"/>
      <c r="H86" s="66"/>
      <c r="I86" s="61"/>
      <c r="J86" s="61"/>
    </row>
    <row r="87" spans="1:12" s="64" customFormat="1" ht="16.5" customHeight="1" thickBot="1" x14ac:dyDescent="0.4">
      <c r="A87" s="148" t="s">
        <v>21</v>
      </c>
      <c r="B87" s="148"/>
      <c r="C87" s="148"/>
      <c r="D87" s="59">
        <v>0.5</v>
      </c>
      <c r="E87" s="54"/>
      <c r="F87" s="54"/>
      <c r="G87" s="54"/>
      <c r="H87" s="66"/>
      <c r="I87" s="61"/>
      <c r="J87" s="61"/>
    </row>
    <row r="88" spans="1:12" s="64" customFormat="1" ht="16.5" customHeight="1" thickBot="1" x14ac:dyDescent="0.4">
      <c r="A88" s="148" t="s">
        <v>22</v>
      </c>
      <c r="B88" s="148"/>
      <c r="C88" s="148"/>
      <c r="D88" s="59">
        <v>0.3</v>
      </c>
      <c r="E88" s="54"/>
      <c r="F88" s="54"/>
      <c r="G88" s="54"/>
      <c r="H88" s="66"/>
      <c r="I88" s="61"/>
      <c r="J88" s="61"/>
    </row>
    <row r="89" spans="1:12" s="64" customFormat="1" ht="16.5" customHeight="1" thickBot="1" x14ac:dyDescent="0.4">
      <c r="A89" s="148" t="s">
        <v>23</v>
      </c>
      <c r="B89" s="148"/>
      <c r="C89" s="148"/>
      <c r="D89" s="59">
        <v>0.1</v>
      </c>
      <c r="E89" s="54"/>
      <c r="F89" s="54"/>
      <c r="G89" s="54"/>
      <c r="H89" s="66"/>
      <c r="I89" s="61"/>
      <c r="J89" s="61"/>
    </row>
    <row r="90" spans="1:12" s="64" customFormat="1" ht="16.5" customHeight="1" thickBot="1" x14ac:dyDescent="0.4">
      <c r="A90" s="148" t="s">
        <v>102</v>
      </c>
      <c r="B90" s="148"/>
      <c r="C90" s="148"/>
      <c r="D90" s="59">
        <v>0</v>
      </c>
      <c r="E90" s="54"/>
      <c r="F90" s="54"/>
      <c r="G90" s="54"/>
      <c r="H90" s="66" t="s">
        <v>9</v>
      </c>
      <c r="I90" s="62"/>
      <c r="J90" s="61"/>
    </row>
    <row r="91" spans="1:12" s="64" customFormat="1" ht="16.5" customHeight="1" x14ac:dyDescent="0.35">
      <c r="A91" s="79"/>
      <c r="B91" s="79"/>
      <c r="C91" s="79"/>
      <c r="D91" s="80"/>
      <c r="E91" s="54"/>
      <c r="F91" s="54"/>
      <c r="G91" s="54"/>
      <c r="H91" s="66"/>
      <c r="I91" s="61"/>
      <c r="J91" s="61"/>
    </row>
    <row r="92" spans="1:12" s="64" customFormat="1" ht="16.5" customHeight="1" x14ac:dyDescent="0.35">
      <c r="A92" s="79"/>
      <c r="B92" s="79"/>
      <c r="C92" s="79"/>
      <c r="D92" s="80"/>
      <c r="E92" s="139"/>
      <c r="F92" s="139"/>
      <c r="G92" s="139"/>
      <c r="H92" s="66"/>
      <c r="I92" s="61"/>
      <c r="J92" s="61"/>
    </row>
    <row r="93" spans="1:12" s="64" customFormat="1" ht="16.5" customHeight="1" x14ac:dyDescent="0.35">
      <c r="A93" s="79"/>
      <c r="B93" s="79"/>
      <c r="C93" s="79"/>
      <c r="D93" s="80"/>
      <c r="E93" s="139"/>
      <c r="F93" s="139"/>
      <c r="G93" s="139"/>
      <c r="H93" s="66"/>
      <c r="I93" s="61"/>
      <c r="J93" s="61"/>
    </row>
    <row r="94" spans="1:12" s="64" customFormat="1" ht="16.5" customHeight="1" x14ac:dyDescent="0.35">
      <c r="A94" s="79"/>
      <c r="B94" s="79"/>
      <c r="C94" s="79"/>
      <c r="D94" s="80"/>
      <c r="E94" s="54"/>
      <c r="F94" s="54"/>
      <c r="G94" s="54"/>
      <c r="H94" s="66"/>
      <c r="I94" s="61"/>
      <c r="J94" s="61"/>
    </row>
    <row r="95" spans="1:12" s="64" customFormat="1" ht="16.5" customHeight="1" thickBot="1" x14ac:dyDescent="0.4">
      <c r="A95" s="45" t="s">
        <v>258</v>
      </c>
      <c r="B95" s="79"/>
      <c r="C95" s="79"/>
      <c r="D95" s="80"/>
      <c r="E95" s="54"/>
      <c r="F95" s="54"/>
      <c r="G95" s="54"/>
      <c r="H95" s="66"/>
      <c r="I95" s="61"/>
      <c r="J95" s="61"/>
    </row>
    <row r="96" spans="1:12" s="64" customFormat="1" ht="16.5" customHeight="1" thickBot="1" x14ac:dyDescent="0.4">
      <c r="A96" s="147" t="s">
        <v>20</v>
      </c>
      <c r="B96" s="147"/>
      <c r="C96" s="147"/>
      <c r="D96" s="59" t="s">
        <v>4</v>
      </c>
      <c r="E96" s="54"/>
      <c r="F96" s="54"/>
      <c r="G96" s="54"/>
      <c r="H96" s="66"/>
      <c r="I96" s="61"/>
      <c r="J96" s="61"/>
    </row>
    <row r="97" spans="1:17" s="64" customFormat="1" ht="16.5" customHeight="1" thickBot="1" x14ac:dyDescent="0.4">
      <c r="A97" s="148" t="s">
        <v>229</v>
      </c>
      <c r="B97" s="148"/>
      <c r="C97" s="148"/>
      <c r="D97" s="59">
        <v>0.3</v>
      </c>
      <c r="E97" s="54"/>
      <c r="F97" s="54"/>
      <c r="G97" s="54"/>
      <c r="H97" s="66"/>
      <c r="I97" s="61"/>
      <c r="J97" s="61"/>
    </row>
    <row r="98" spans="1:17" s="64" customFormat="1" ht="16.5" customHeight="1" thickBot="1" x14ac:dyDescent="0.4">
      <c r="A98" s="148" t="s">
        <v>21</v>
      </c>
      <c r="B98" s="148"/>
      <c r="C98" s="148"/>
      <c r="D98" s="59">
        <v>0.5</v>
      </c>
      <c r="E98" s="54"/>
      <c r="F98" s="54"/>
      <c r="G98" s="54"/>
      <c r="H98" s="66"/>
      <c r="I98" s="61"/>
      <c r="J98" s="61"/>
    </row>
    <row r="99" spans="1:17" s="64" customFormat="1" ht="16.5" customHeight="1" thickBot="1" x14ac:dyDescent="0.4">
      <c r="A99" s="148" t="s">
        <v>22</v>
      </c>
      <c r="B99" s="148"/>
      <c r="C99" s="148"/>
      <c r="D99" s="59">
        <v>0.3</v>
      </c>
      <c r="E99" s="54"/>
      <c r="F99" s="54"/>
      <c r="G99" s="54"/>
      <c r="H99" s="66"/>
      <c r="I99" s="61"/>
      <c r="J99" s="61"/>
    </row>
    <row r="100" spans="1:17" s="64" customFormat="1" ht="16.5" customHeight="1" thickBot="1" x14ac:dyDescent="0.4">
      <c r="A100" s="148" t="s">
        <v>23</v>
      </c>
      <c r="B100" s="148"/>
      <c r="C100" s="148"/>
      <c r="D100" s="59">
        <v>0.1</v>
      </c>
      <c r="E100" s="54"/>
      <c r="F100" s="54"/>
      <c r="G100" s="54"/>
      <c r="H100" s="66"/>
      <c r="I100" s="61"/>
      <c r="J100" s="61"/>
    </row>
    <row r="101" spans="1:17" s="64" customFormat="1" ht="16.5" customHeight="1" thickBot="1" x14ac:dyDescent="0.4">
      <c r="A101" s="148" t="s">
        <v>102</v>
      </c>
      <c r="B101" s="148"/>
      <c r="C101" s="148"/>
      <c r="D101" s="59">
        <v>0</v>
      </c>
      <c r="E101" s="54"/>
      <c r="F101" s="54"/>
      <c r="G101" s="54"/>
      <c r="H101" s="66" t="s">
        <v>9</v>
      </c>
      <c r="I101" s="62"/>
      <c r="J101" s="61"/>
    </row>
    <row r="102" spans="1:17" s="64" customFormat="1" ht="16.5" customHeight="1" x14ac:dyDescent="0.35">
      <c r="A102" s="79"/>
      <c r="B102" s="79"/>
      <c r="C102" s="79"/>
      <c r="D102" s="80"/>
      <c r="E102" s="86"/>
      <c r="F102" s="86"/>
      <c r="G102" s="86"/>
      <c r="H102" s="66"/>
      <c r="I102" s="61"/>
      <c r="J102" s="61"/>
    </row>
    <row r="103" spans="1:17" s="20" customFormat="1" ht="28.25" customHeight="1" thickBot="1" x14ac:dyDescent="0.4">
      <c r="A103" s="153" t="s">
        <v>259</v>
      </c>
      <c r="B103" s="154"/>
      <c r="C103" s="154"/>
      <c r="D103" s="154"/>
      <c r="E103" s="154"/>
      <c r="F103" s="154"/>
      <c r="G103" s="154"/>
      <c r="H103" s="154"/>
      <c r="I103" s="154"/>
      <c r="J103" s="154"/>
      <c r="K103" s="154"/>
      <c r="L103" s="154"/>
      <c r="M103" s="154"/>
      <c r="N103" s="154"/>
      <c r="O103" s="154"/>
      <c r="P103" s="154"/>
      <c r="Q103" s="154"/>
    </row>
    <row r="104" spans="1:17" s="20" customFormat="1" ht="16.5" customHeight="1" thickBot="1" x14ac:dyDescent="0.4">
      <c r="A104" s="155"/>
      <c r="B104" s="155"/>
      <c r="C104" s="155"/>
      <c r="D104" s="93" t="s">
        <v>104</v>
      </c>
      <c r="E104" s="94" t="s">
        <v>4</v>
      </c>
      <c r="F104" s="95"/>
      <c r="G104" s="95"/>
      <c r="H104" s="92"/>
      <c r="I104" s="61"/>
      <c r="J104" s="61"/>
    </row>
    <row r="105" spans="1:17" s="20" customFormat="1" ht="16.5" customHeight="1" thickBot="1" x14ac:dyDescent="0.4">
      <c r="A105" s="156"/>
      <c r="B105" s="156"/>
      <c r="C105" s="156"/>
      <c r="D105" s="96" t="s">
        <v>5</v>
      </c>
      <c r="E105" s="97">
        <v>1</v>
      </c>
      <c r="F105" s="95"/>
      <c r="G105" s="95"/>
      <c r="H105" s="92"/>
      <c r="I105" s="61"/>
      <c r="J105" s="61"/>
    </row>
    <row r="106" spans="1:17" s="20" customFormat="1" ht="16.5" customHeight="1" thickBot="1" x14ac:dyDescent="0.4">
      <c r="A106" s="156"/>
      <c r="B106" s="156"/>
      <c r="C106" s="156"/>
      <c r="D106" s="96" t="s">
        <v>6</v>
      </c>
      <c r="E106" s="98">
        <v>0</v>
      </c>
      <c r="F106" s="95"/>
      <c r="G106" s="95"/>
      <c r="H106" s="92"/>
      <c r="I106" s="61"/>
      <c r="J106" s="61"/>
    </row>
    <row r="107" spans="1:17" s="20" customFormat="1" ht="16.5" customHeight="1" thickBot="1" x14ac:dyDescent="0.4">
      <c r="A107" s="156"/>
      <c r="B107" s="156"/>
      <c r="C107" s="156"/>
      <c r="D107" s="96" t="s">
        <v>7</v>
      </c>
      <c r="E107" s="97">
        <v>-2</v>
      </c>
      <c r="F107" s="95"/>
      <c r="G107" s="95"/>
      <c r="H107" s="92"/>
      <c r="I107" s="61"/>
      <c r="J107" s="61"/>
    </row>
    <row r="108" spans="1:17" s="20" customFormat="1" ht="16.5" customHeight="1" thickBot="1" x14ac:dyDescent="0.4">
      <c r="A108" s="156"/>
      <c r="B108" s="156"/>
      <c r="C108" s="156"/>
      <c r="D108" s="96" t="s">
        <v>8</v>
      </c>
      <c r="E108" s="93">
        <v>-3</v>
      </c>
      <c r="F108" s="95"/>
      <c r="G108" s="95"/>
      <c r="H108" s="92"/>
      <c r="I108" s="61"/>
      <c r="J108" s="61"/>
    </row>
    <row r="109" spans="1:17" s="20" customFormat="1" ht="16.5" customHeight="1" x14ac:dyDescent="0.35">
      <c r="A109" s="156"/>
      <c r="B109" s="156"/>
      <c r="C109" s="156"/>
      <c r="D109" s="99"/>
      <c r="E109" s="95"/>
      <c r="F109" s="95"/>
      <c r="G109" s="95"/>
      <c r="H109" s="92" t="s">
        <v>9</v>
      </c>
      <c r="I109" s="62"/>
      <c r="J109" s="61"/>
    </row>
    <row r="110" spans="1:17" s="20" customFormat="1" ht="16.5" customHeight="1" x14ac:dyDescent="0.35">
      <c r="A110" s="100"/>
      <c r="B110" s="100"/>
      <c r="C110" s="100"/>
      <c r="D110" s="91"/>
      <c r="E110" s="95"/>
      <c r="F110" s="95"/>
      <c r="G110" s="95"/>
      <c r="H110" s="92"/>
      <c r="I110" s="61"/>
      <c r="J110" s="61"/>
    </row>
    <row r="111" spans="1:17" s="64" customFormat="1" ht="16.5" customHeight="1" x14ac:dyDescent="0.35">
      <c r="A111" s="79"/>
      <c r="B111" s="79"/>
      <c r="C111" s="79"/>
      <c r="D111" s="80"/>
      <c r="E111" s="54"/>
      <c r="F111" s="54"/>
      <c r="G111" s="54"/>
      <c r="H111" s="66"/>
      <c r="I111" s="61"/>
      <c r="J111" s="61"/>
    </row>
    <row r="112" spans="1:17" s="64" customFormat="1" ht="16.5" customHeight="1" x14ac:dyDescent="0.35">
      <c r="A112" s="45" t="s">
        <v>260</v>
      </c>
      <c r="B112" s="79"/>
      <c r="C112" s="79"/>
      <c r="D112" s="80"/>
      <c r="E112" s="54"/>
      <c r="F112" s="54"/>
      <c r="G112" s="54"/>
      <c r="H112" s="66"/>
      <c r="I112" s="61"/>
      <c r="J112" s="61"/>
    </row>
    <row r="113" spans="1:10" s="64" customFormat="1" ht="16.5" customHeight="1" x14ac:dyDescent="0.35">
      <c r="A113" s="12" t="s">
        <v>93</v>
      </c>
      <c r="B113" s="79"/>
      <c r="C113" s="79"/>
      <c r="D113" s="80"/>
      <c r="E113" s="54"/>
      <c r="F113" s="54"/>
      <c r="G113" s="54"/>
      <c r="H113" s="66"/>
      <c r="I113" s="61"/>
      <c r="J113" s="61"/>
    </row>
    <row r="114" spans="1:10" s="64" customFormat="1" ht="16.5" customHeight="1" x14ac:dyDescent="0.35">
      <c r="A114" s="12" t="s">
        <v>14</v>
      </c>
      <c r="B114" s="79"/>
      <c r="C114" s="79"/>
      <c r="D114" s="80"/>
      <c r="E114" s="54"/>
      <c r="F114" s="54"/>
      <c r="G114" s="54"/>
      <c r="H114" s="66" t="s">
        <v>9</v>
      </c>
      <c r="I114" s="62"/>
      <c r="J114" s="61"/>
    </row>
    <row r="115" spans="1:10" s="64" customFormat="1" ht="16.5" customHeight="1" x14ac:dyDescent="0.35">
      <c r="A115" s="12"/>
      <c r="B115" s="79"/>
      <c r="C115" s="79"/>
      <c r="D115" s="80"/>
      <c r="E115" s="102"/>
      <c r="F115" s="102"/>
      <c r="G115" s="102"/>
      <c r="H115" s="66"/>
      <c r="I115" s="61"/>
      <c r="J115" s="61"/>
    </row>
    <row r="116" spans="1:10" s="64" customFormat="1" ht="16.5" customHeight="1" thickBot="1" x14ac:dyDescent="0.4">
      <c r="A116" s="13" t="s">
        <v>266</v>
      </c>
      <c r="B116" s="79"/>
      <c r="C116" s="79"/>
      <c r="D116" s="80"/>
      <c r="E116" s="102"/>
      <c r="F116" s="102"/>
      <c r="G116" s="102"/>
      <c r="H116" s="66"/>
      <c r="I116" s="61"/>
      <c r="J116" s="61"/>
    </row>
    <row r="117" spans="1:10" s="64" customFormat="1" ht="16.5" customHeight="1" thickBot="1" x14ac:dyDescent="0.4">
      <c r="A117" s="47" t="s">
        <v>261</v>
      </c>
      <c r="B117" s="48" t="s">
        <v>4</v>
      </c>
      <c r="C117" s="79"/>
      <c r="D117" s="80"/>
      <c r="E117" s="102"/>
      <c r="F117" s="102"/>
      <c r="G117" s="102"/>
      <c r="H117" s="66"/>
      <c r="I117" s="61"/>
      <c r="J117" s="61"/>
    </row>
    <row r="118" spans="1:10" s="64" customFormat="1" ht="43.25" customHeight="1" thickBot="1" x14ac:dyDescent="0.4">
      <c r="A118" s="38" t="s">
        <v>262</v>
      </c>
      <c r="B118" s="116">
        <v>0</v>
      </c>
      <c r="C118" s="79"/>
      <c r="D118" s="80"/>
      <c r="E118" s="102"/>
      <c r="F118" s="102"/>
      <c r="G118" s="102"/>
      <c r="H118" s="66"/>
      <c r="I118" s="61"/>
      <c r="J118" s="61"/>
    </row>
    <row r="119" spans="1:10" s="64" customFormat="1" ht="31.75" customHeight="1" thickBot="1" x14ac:dyDescent="0.4">
      <c r="A119" s="38" t="s">
        <v>263</v>
      </c>
      <c r="B119" s="116">
        <v>0.25</v>
      </c>
      <c r="C119" s="79"/>
      <c r="D119" s="80"/>
      <c r="E119" s="102"/>
      <c r="F119" s="102"/>
      <c r="G119" s="102"/>
      <c r="H119" s="66"/>
      <c r="I119" s="61"/>
      <c r="J119" s="61"/>
    </row>
    <row r="120" spans="1:10" s="64" customFormat="1" ht="36" customHeight="1" thickBot="1" x14ac:dyDescent="0.4">
      <c r="A120" s="38" t="s">
        <v>264</v>
      </c>
      <c r="B120" s="116">
        <v>0.5</v>
      </c>
      <c r="C120" s="79"/>
      <c r="D120" s="80"/>
      <c r="E120" s="102"/>
      <c r="F120" s="102"/>
      <c r="G120" s="102"/>
      <c r="H120" s="66"/>
      <c r="I120" s="61"/>
      <c r="J120" s="61"/>
    </row>
    <row r="121" spans="1:10" s="64" customFormat="1" ht="37.25" customHeight="1" thickBot="1" x14ac:dyDescent="0.4">
      <c r="A121" s="38" t="s">
        <v>265</v>
      </c>
      <c r="B121" s="116">
        <v>1</v>
      </c>
      <c r="C121" s="79"/>
      <c r="D121" s="80"/>
      <c r="E121" s="102"/>
      <c r="F121" s="102"/>
      <c r="G121" s="102"/>
      <c r="H121" s="66" t="s">
        <v>9</v>
      </c>
      <c r="I121" s="62"/>
      <c r="J121" s="61"/>
    </row>
    <row r="122" spans="1:10" s="64" customFormat="1" ht="16.5" customHeight="1" x14ac:dyDescent="0.35">
      <c r="A122" s="12"/>
      <c r="B122" s="79"/>
      <c r="C122" s="79"/>
      <c r="D122" s="80"/>
      <c r="E122" s="102"/>
      <c r="F122" s="102"/>
      <c r="G122" s="102"/>
      <c r="H122" s="66"/>
      <c r="I122" s="61"/>
      <c r="J122" s="61"/>
    </row>
    <row r="123" spans="1:10" ht="15" x14ac:dyDescent="0.35">
      <c r="A123" s="19" t="s">
        <v>17</v>
      </c>
      <c r="B123" s="9"/>
      <c r="C123" s="9"/>
      <c r="D123" s="9"/>
      <c r="E123" s="9"/>
      <c r="F123" s="9"/>
      <c r="G123" s="9"/>
      <c r="H123" s="1"/>
      <c r="I123" s="1"/>
      <c r="J123" s="1"/>
    </row>
    <row r="124" spans="1:10" ht="15" x14ac:dyDescent="0.35">
      <c r="A124" s="2"/>
      <c r="B124" s="1"/>
      <c r="C124" s="1"/>
      <c r="D124" s="1"/>
      <c r="E124" s="1"/>
      <c r="F124" s="1"/>
      <c r="G124" s="1"/>
      <c r="H124" s="1"/>
      <c r="I124" s="1"/>
      <c r="J124" s="1"/>
    </row>
    <row r="125" spans="1:10" ht="15.5" thickBot="1" x14ac:dyDescent="0.4">
      <c r="A125" s="2" t="s">
        <v>267</v>
      </c>
      <c r="B125" s="1"/>
      <c r="C125" s="1"/>
      <c r="D125" s="1"/>
      <c r="E125" s="1"/>
      <c r="F125" s="1"/>
      <c r="G125" s="1"/>
      <c r="H125" s="1"/>
      <c r="I125" s="1"/>
      <c r="J125" s="1"/>
    </row>
    <row r="126" spans="1:10" s="64" customFormat="1" ht="16" thickBot="1" x14ac:dyDescent="0.4">
      <c r="A126" s="47" t="s">
        <v>3</v>
      </c>
      <c r="B126" s="48" t="s">
        <v>4</v>
      </c>
    </row>
    <row r="127" spans="1:10" s="64" customFormat="1" ht="16" thickBot="1" x14ac:dyDescent="0.4">
      <c r="A127" s="41" t="s">
        <v>105</v>
      </c>
      <c r="B127" s="49">
        <v>0</v>
      </c>
    </row>
    <row r="128" spans="1:10" s="64" customFormat="1" ht="16" thickBot="1" x14ac:dyDescent="0.4">
      <c r="A128" s="41" t="s">
        <v>269</v>
      </c>
      <c r="B128" s="49">
        <v>3</v>
      </c>
    </row>
    <row r="129" spans="1:15" s="64" customFormat="1" ht="16" thickBot="1" x14ac:dyDescent="0.4">
      <c r="A129" s="41" t="s">
        <v>6</v>
      </c>
      <c r="B129" s="49">
        <v>4</v>
      </c>
    </row>
    <row r="130" spans="1:15" s="64" customFormat="1" ht="16" thickBot="1" x14ac:dyDescent="0.4">
      <c r="A130" s="41" t="s">
        <v>270</v>
      </c>
      <c r="B130" s="49">
        <v>5</v>
      </c>
    </row>
    <row r="131" spans="1:15" s="64" customFormat="1" ht="16" thickBot="1" x14ac:dyDescent="0.4">
      <c r="A131" s="117" t="s">
        <v>271</v>
      </c>
      <c r="B131" s="47">
        <v>4</v>
      </c>
      <c r="H131" s="66" t="s">
        <v>9</v>
      </c>
      <c r="I131" s="62"/>
    </row>
    <row r="133" spans="1:15" ht="15.5" thickBot="1" x14ac:dyDescent="0.4">
      <c r="A133" s="2" t="s">
        <v>268</v>
      </c>
      <c r="B133" s="1"/>
      <c r="C133" s="1"/>
      <c r="D133" s="1"/>
      <c r="E133" s="1"/>
      <c r="F133" s="1"/>
      <c r="G133" s="1"/>
      <c r="H133" s="1"/>
      <c r="I133" s="1"/>
      <c r="J133" s="1"/>
      <c r="K133" s="1"/>
    </row>
    <row r="134" spans="1:15" s="64" customFormat="1" ht="16" thickBot="1" x14ac:dyDescent="0.4">
      <c r="A134" s="47" t="s">
        <v>3</v>
      </c>
      <c r="B134" s="48" t="s">
        <v>4</v>
      </c>
    </row>
    <row r="135" spans="1:15" s="64" customFormat="1" ht="16" thickBot="1" x14ac:dyDescent="0.4">
      <c r="A135" s="41" t="s">
        <v>105</v>
      </c>
      <c r="B135" s="49">
        <v>0</v>
      </c>
    </row>
    <row r="136" spans="1:15" s="64" customFormat="1" ht="16" thickBot="1" x14ac:dyDescent="0.4">
      <c r="A136" s="41" t="s">
        <v>269</v>
      </c>
      <c r="B136" s="49">
        <v>3</v>
      </c>
    </row>
    <row r="137" spans="1:15" s="64" customFormat="1" ht="16" thickBot="1" x14ac:dyDescent="0.4">
      <c r="A137" s="41" t="s">
        <v>6</v>
      </c>
      <c r="B137" s="49">
        <v>4</v>
      </c>
    </row>
    <row r="138" spans="1:15" s="64" customFormat="1" ht="16" thickBot="1" x14ac:dyDescent="0.4">
      <c r="A138" s="41" t="s">
        <v>270</v>
      </c>
      <c r="B138" s="49">
        <v>5</v>
      </c>
    </row>
    <row r="139" spans="1:15" s="64" customFormat="1" ht="16" thickBot="1" x14ac:dyDescent="0.4">
      <c r="A139" s="117" t="s">
        <v>271</v>
      </c>
      <c r="B139" s="47">
        <v>4</v>
      </c>
      <c r="H139" s="66" t="s">
        <v>9</v>
      </c>
      <c r="I139" s="62"/>
    </row>
    <row r="140" spans="1:15" s="64" customFormat="1" ht="15" x14ac:dyDescent="0.35">
      <c r="A140" s="45"/>
    </row>
    <row r="141" spans="1:15" s="64" customFormat="1" ht="15.5" x14ac:dyDescent="0.35">
      <c r="A141" s="45" t="s">
        <v>272</v>
      </c>
      <c r="B141" s="54"/>
      <c r="H141" s="66"/>
      <c r="I141" s="61"/>
    </row>
    <row r="142" spans="1:15" s="64" customFormat="1" ht="15.5" x14ac:dyDescent="0.35">
      <c r="A142" s="45"/>
      <c r="B142" s="54"/>
      <c r="H142" s="66"/>
      <c r="I142" s="61"/>
    </row>
    <row r="143" spans="1:15" s="64" customFormat="1" ht="15" x14ac:dyDescent="0.35">
      <c r="A143" s="45" t="s">
        <v>62</v>
      </c>
      <c r="B143" s="31" t="s">
        <v>42</v>
      </c>
      <c r="C143" s="30" t="s">
        <v>43</v>
      </c>
      <c r="D143" s="30" t="s">
        <v>44</v>
      </c>
      <c r="E143" s="29"/>
      <c r="F143" s="30"/>
    </row>
    <row r="144" spans="1:15" s="1" customFormat="1" ht="15" x14ac:dyDescent="0.35">
      <c r="A144" s="2"/>
      <c r="B144" s="68">
        <v>4</v>
      </c>
      <c r="C144" s="67" t="s">
        <v>220</v>
      </c>
      <c r="D144" s="67" t="s">
        <v>221</v>
      </c>
      <c r="E144" s="29"/>
      <c r="F144" s="29"/>
      <c r="G144" s="29"/>
      <c r="H144" s="32"/>
      <c r="I144" s="68"/>
      <c r="K144" s="32"/>
      <c r="L144" s="32"/>
      <c r="M144" s="33"/>
      <c r="N144" s="32"/>
      <c r="O144" s="32"/>
    </row>
    <row r="145" spans="1:15" s="64" customFormat="1" ht="15" x14ac:dyDescent="0.35">
      <c r="A145" s="45"/>
      <c r="B145" s="68">
        <v>5</v>
      </c>
      <c r="C145" s="67" t="s">
        <v>45</v>
      </c>
      <c r="D145" s="67" t="s">
        <v>46</v>
      </c>
      <c r="E145" s="29"/>
      <c r="F145" s="29"/>
      <c r="G145" s="29"/>
      <c r="H145" s="67"/>
      <c r="I145" s="68"/>
      <c r="K145" s="67"/>
      <c r="L145" s="67"/>
      <c r="M145" s="33"/>
      <c r="N145" s="67"/>
      <c r="O145" s="67"/>
    </row>
    <row r="146" spans="1:15" s="64" customFormat="1" ht="15" x14ac:dyDescent="0.35">
      <c r="A146" s="45"/>
      <c r="B146" s="68">
        <v>6</v>
      </c>
      <c r="C146" s="67" t="s">
        <v>108</v>
      </c>
      <c r="D146" s="67" t="s">
        <v>109</v>
      </c>
      <c r="E146" s="29"/>
      <c r="F146" s="29"/>
      <c r="G146" s="29"/>
      <c r="H146" s="67"/>
      <c r="I146" s="68"/>
      <c r="K146" s="67"/>
      <c r="L146" s="67"/>
      <c r="M146" s="33"/>
      <c r="N146" s="67"/>
      <c r="O146" s="67"/>
    </row>
    <row r="147" spans="1:15" s="64" customFormat="1" ht="15" x14ac:dyDescent="0.35">
      <c r="A147" s="45"/>
      <c r="B147" s="68">
        <v>6</v>
      </c>
      <c r="C147" s="67" t="s">
        <v>110</v>
      </c>
      <c r="D147" s="67" t="s">
        <v>111</v>
      </c>
      <c r="E147" s="29"/>
      <c r="F147" s="29"/>
      <c r="G147" s="29"/>
      <c r="H147" s="67"/>
      <c r="I147" s="68"/>
      <c r="K147" s="67"/>
      <c r="L147" s="67"/>
      <c r="M147" s="33"/>
      <c r="N147" s="67"/>
      <c r="O147" s="67"/>
    </row>
    <row r="148" spans="1:15" s="64" customFormat="1" ht="15" x14ac:dyDescent="0.35">
      <c r="A148" s="45"/>
      <c r="B148" s="68">
        <v>5</v>
      </c>
      <c r="C148" s="67" t="s">
        <v>200</v>
      </c>
      <c r="D148" s="67" t="s">
        <v>47</v>
      </c>
      <c r="E148" s="29"/>
      <c r="F148" s="29"/>
      <c r="G148" s="29"/>
      <c r="H148" s="67"/>
      <c r="I148" s="68"/>
      <c r="K148" s="67"/>
      <c r="L148" s="67"/>
      <c r="M148" s="33"/>
      <c r="N148" s="67"/>
      <c r="O148" s="67"/>
    </row>
    <row r="149" spans="1:15" s="64" customFormat="1" ht="15" x14ac:dyDescent="0.35">
      <c r="A149" s="45"/>
      <c r="B149" s="68">
        <v>6</v>
      </c>
      <c r="C149" s="67" t="s">
        <v>201</v>
      </c>
      <c r="D149" s="67" t="s">
        <v>112</v>
      </c>
      <c r="E149" s="29"/>
      <c r="F149" s="29"/>
      <c r="G149" s="29"/>
      <c r="H149" s="67"/>
      <c r="I149" s="68"/>
      <c r="K149" s="67"/>
      <c r="L149" s="67"/>
      <c r="M149" s="33"/>
      <c r="N149" s="67"/>
      <c r="O149" s="67"/>
    </row>
    <row r="150" spans="1:15" s="64" customFormat="1" ht="15" x14ac:dyDescent="0.35">
      <c r="A150" s="45"/>
      <c r="B150" s="68">
        <v>6</v>
      </c>
      <c r="C150" s="67" t="s">
        <v>113</v>
      </c>
      <c r="D150" s="67" t="s">
        <v>114</v>
      </c>
      <c r="E150" s="29"/>
      <c r="F150" s="29"/>
      <c r="G150" s="29"/>
      <c r="H150" s="67"/>
      <c r="I150" s="68"/>
      <c r="K150" s="67"/>
      <c r="L150" s="67"/>
      <c r="M150" s="33"/>
      <c r="N150" s="67"/>
      <c r="O150" s="67"/>
    </row>
    <row r="151" spans="1:15" s="64" customFormat="1" ht="15" x14ac:dyDescent="0.35">
      <c r="A151" s="45"/>
      <c r="B151" s="68">
        <v>5</v>
      </c>
      <c r="C151" s="67" t="s">
        <v>115</v>
      </c>
      <c r="D151" s="67" t="s">
        <v>116</v>
      </c>
      <c r="E151" s="29"/>
      <c r="F151" s="29"/>
      <c r="G151" s="29"/>
      <c r="H151" s="67"/>
      <c r="I151" s="68"/>
      <c r="K151" s="67"/>
      <c r="L151" s="67"/>
      <c r="M151" s="33"/>
      <c r="N151" s="67"/>
      <c r="O151" s="67"/>
    </row>
    <row r="152" spans="1:15" s="64" customFormat="1" ht="15" x14ac:dyDescent="0.35">
      <c r="A152" s="45"/>
      <c r="B152" s="68">
        <v>5</v>
      </c>
      <c r="C152" s="67" t="s">
        <v>117</v>
      </c>
      <c r="D152" s="67" t="s">
        <v>118</v>
      </c>
      <c r="E152" s="29"/>
      <c r="F152" s="29"/>
      <c r="G152" s="29"/>
      <c r="H152" s="67"/>
      <c r="I152" s="68"/>
      <c r="K152" s="67"/>
      <c r="L152" s="67"/>
      <c r="M152" s="33"/>
      <c r="N152" s="67"/>
      <c r="O152" s="67"/>
    </row>
    <row r="153" spans="1:15" s="64" customFormat="1" ht="15" x14ac:dyDescent="0.35">
      <c r="A153" s="45"/>
      <c r="B153" s="68">
        <v>5</v>
      </c>
      <c r="C153" s="67" t="s">
        <v>218</v>
      </c>
      <c r="D153" s="67" t="s">
        <v>219</v>
      </c>
      <c r="E153" s="29"/>
      <c r="F153" s="29"/>
      <c r="G153" s="29"/>
      <c r="H153" s="67"/>
      <c r="I153" s="68"/>
      <c r="K153" s="67"/>
      <c r="L153" s="67"/>
      <c r="M153" s="33"/>
      <c r="N153" s="67"/>
      <c r="O153" s="67"/>
    </row>
    <row r="154" spans="1:15" s="64" customFormat="1" ht="15" x14ac:dyDescent="0.35">
      <c r="A154" s="45"/>
      <c r="B154" s="68">
        <v>5</v>
      </c>
      <c r="C154" s="67" t="s">
        <v>119</v>
      </c>
      <c r="D154" s="67" t="s">
        <v>120</v>
      </c>
      <c r="E154" s="29"/>
      <c r="F154" s="29"/>
      <c r="G154" s="29"/>
      <c r="H154" s="67"/>
      <c r="I154" s="68"/>
      <c r="K154" s="67"/>
      <c r="L154" s="67"/>
      <c r="M154" s="33"/>
      <c r="N154" s="67"/>
      <c r="O154" s="67"/>
    </row>
    <row r="155" spans="1:15" s="64" customFormat="1" ht="15" x14ac:dyDescent="0.35">
      <c r="A155" s="45"/>
      <c r="B155" s="68">
        <v>5</v>
      </c>
      <c r="C155" s="67" t="s">
        <v>202</v>
      </c>
      <c r="D155" s="67" t="s">
        <v>121</v>
      </c>
      <c r="E155" s="29"/>
      <c r="F155" s="29"/>
      <c r="G155" s="29"/>
      <c r="H155" s="67"/>
      <c r="I155" s="68"/>
      <c r="K155" s="67"/>
      <c r="L155" s="67"/>
      <c r="M155" s="33"/>
      <c r="N155" s="67"/>
      <c r="O155" s="67"/>
    </row>
    <row r="156" spans="1:15" s="64" customFormat="1" ht="15" x14ac:dyDescent="0.35">
      <c r="A156" s="45"/>
      <c r="B156" s="68">
        <v>5</v>
      </c>
      <c r="C156" s="67" t="s">
        <v>122</v>
      </c>
      <c r="D156" s="67" t="s">
        <v>123</v>
      </c>
      <c r="E156" s="29"/>
      <c r="F156" s="29"/>
      <c r="G156" s="29"/>
      <c r="H156" s="67"/>
      <c r="I156" s="68"/>
      <c r="K156" s="67"/>
      <c r="L156" s="67"/>
      <c r="M156" s="33"/>
      <c r="N156" s="67"/>
      <c r="O156" s="67"/>
    </row>
    <row r="157" spans="1:15" s="64" customFormat="1" ht="15" x14ac:dyDescent="0.35">
      <c r="A157" s="45"/>
      <c r="B157" s="68">
        <v>4</v>
      </c>
      <c r="C157" s="67" t="s">
        <v>195</v>
      </c>
      <c r="D157" s="67" t="s">
        <v>196</v>
      </c>
      <c r="E157" s="29"/>
      <c r="F157" s="29"/>
      <c r="G157" s="29"/>
      <c r="H157" s="67"/>
      <c r="I157" s="68"/>
      <c r="K157" s="67"/>
      <c r="L157" s="67"/>
      <c r="M157" s="33"/>
      <c r="N157" s="67"/>
      <c r="O157" s="67"/>
    </row>
    <row r="158" spans="1:15" s="64" customFormat="1" ht="15" x14ac:dyDescent="0.35">
      <c r="A158" s="45"/>
      <c r="B158" s="68">
        <v>4</v>
      </c>
      <c r="C158" s="67" t="s">
        <v>197</v>
      </c>
      <c r="D158" s="67" t="s">
        <v>198</v>
      </c>
      <c r="E158" s="29"/>
      <c r="F158" s="29"/>
      <c r="G158" s="29"/>
      <c r="H158" s="67"/>
      <c r="I158" s="68"/>
      <c r="K158" s="67"/>
      <c r="L158" s="67"/>
      <c r="M158" s="33"/>
      <c r="N158" s="67"/>
      <c r="O158" s="67"/>
    </row>
    <row r="159" spans="1:15" s="64" customFormat="1" ht="15" x14ac:dyDescent="0.35">
      <c r="A159" s="45"/>
      <c r="B159" s="68">
        <v>6</v>
      </c>
      <c r="C159" s="67" t="s">
        <v>224</v>
      </c>
      <c r="D159" s="67" t="s">
        <v>225</v>
      </c>
      <c r="F159" s="29"/>
      <c r="G159" s="29"/>
      <c r="H159" s="67"/>
      <c r="I159" s="68"/>
      <c r="K159" s="67"/>
      <c r="L159" s="67"/>
      <c r="M159" s="33"/>
      <c r="N159" s="67"/>
      <c r="O159" s="67"/>
    </row>
    <row r="160" spans="1:15" s="64" customFormat="1" ht="15" x14ac:dyDescent="0.35">
      <c r="A160" s="45"/>
      <c r="B160" s="68">
        <v>4</v>
      </c>
      <c r="C160" s="67" t="s">
        <v>226</v>
      </c>
      <c r="D160" s="67" t="s">
        <v>227</v>
      </c>
      <c r="E160" s="29"/>
      <c r="F160" s="29"/>
      <c r="G160" s="29"/>
      <c r="H160" s="67"/>
      <c r="I160" s="68"/>
      <c r="K160" s="67"/>
      <c r="L160" s="67"/>
      <c r="M160" s="33"/>
      <c r="N160" s="67"/>
      <c r="O160" s="67"/>
    </row>
    <row r="161" spans="1:15" s="64" customFormat="1" ht="15" x14ac:dyDescent="0.35">
      <c r="A161" s="45"/>
      <c r="B161" s="68">
        <v>5</v>
      </c>
      <c r="C161" s="67" t="s">
        <v>48</v>
      </c>
      <c r="D161" s="67" t="s">
        <v>49</v>
      </c>
      <c r="E161" s="29"/>
      <c r="F161" s="29"/>
      <c r="G161" s="29"/>
      <c r="H161" s="67"/>
      <c r="I161" s="68"/>
      <c r="K161" s="67"/>
      <c r="L161" s="67"/>
      <c r="M161" s="33"/>
      <c r="N161" s="67"/>
      <c r="O161" s="67"/>
    </row>
    <row r="162" spans="1:15" s="64" customFormat="1" ht="15" x14ac:dyDescent="0.35">
      <c r="A162" s="45"/>
      <c r="B162" s="68">
        <v>5</v>
      </c>
      <c r="C162" s="67" t="s">
        <v>124</v>
      </c>
      <c r="D162" s="67" t="s">
        <v>125</v>
      </c>
      <c r="E162" s="29"/>
      <c r="F162" s="29"/>
      <c r="G162" s="29"/>
      <c r="H162" s="67"/>
      <c r="I162" s="68"/>
      <c r="K162" s="67"/>
      <c r="L162" s="67"/>
      <c r="M162" s="33"/>
      <c r="N162" s="67"/>
      <c r="O162" s="67"/>
    </row>
    <row r="163" spans="1:15" s="64" customFormat="1" ht="15" x14ac:dyDescent="0.35">
      <c r="A163" s="45"/>
      <c r="B163" s="68">
        <v>5</v>
      </c>
      <c r="C163" s="67" t="s">
        <v>126</v>
      </c>
      <c r="D163" s="67" t="s">
        <v>127</v>
      </c>
      <c r="E163" s="29"/>
      <c r="F163" s="29"/>
      <c r="G163" s="29"/>
      <c r="H163" s="67"/>
      <c r="I163" s="68"/>
      <c r="K163" s="67"/>
      <c r="L163" s="67"/>
      <c r="M163" s="33"/>
      <c r="N163" s="67"/>
      <c r="O163" s="67"/>
    </row>
    <row r="164" spans="1:15" s="64" customFormat="1" ht="15" x14ac:dyDescent="0.35">
      <c r="A164" s="45"/>
      <c r="B164" s="68">
        <v>5</v>
      </c>
      <c r="C164" s="67" t="s">
        <v>128</v>
      </c>
      <c r="D164" s="67" t="s">
        <v>129</v>
      </c>
      <c r="E164" s="29"/>
      <c r="F164" s="29"/>
      <c r="G164" s="29"/>
      <c r="H164" s="67"/>
      <c r="I164" s="68"/>
      <c r="K164" s="67"/>
      <c r="L164" s="67"/>
      <c r="M164" s="33"/>
      <c r="N164" s="67"/>
      <c r="O164" s="67"/>
    </row>
    <row r="165" spans="1:15" s="64" customFormat="1" ht="15" x14ac:dyDescent="0.35">
      <c r="A165" s="45"/>
      <c r="B165" s="68">
        <v>6</v>
      </c>
      <c r="C165" s="67" t="s">
        <v>50</v>
      </c>
      <c r="D165" s="67" t="s">
        <v>51</v>
      </c>
      <c r="E165" s="29"/>
      <c r="F165" s="29"/>
      <c r="G165" s="29"/>
      <c r="H165" s="67"/>
      <c r="I165" s="68"/>
      <c r="K165" s="67"/>
      <c r="L165" s="67"/>
      <c r="M165" s="33"/>
      <c r="N165" s="67"/>
      <c r="O165" s="67"/>
    </row>
    <row r="166" spans="1:15" s="64" customFormat="1" ht="15" x14ac:dyDescent="0.35">
      <c r="A166" s="45"/>
      <c r="B166" s="68">
        <v>6</v>
      </c>
      <c r="C166" s="67" t="s">
        <v>203</v>
      </c>
      <c r="D166" s="67" t="s">
        <v>88</v>
      </c>
      <c r="E166" s="29"/>
      <c r="F166" s="29"/>
      <c r="G166" s="29"/>
      <c r="H166" s="67"/>
      <c r="I166" s="68"/>
      <c r="K166" s="67"/>
      <c r="L166" s="67"/>
      <c r="M166" s="33"/>
      <c r="N166" s="67"/>
      <c r="O166" s="67"/>
    </row>
    <row r="167" spans="1:15" s="64" customFormat="1" ht="15" x14ac:dyDescent="0.35">
      <c r="A167" s="45"/>
      <c r="B167" s="68">
        <v>6</v>
      </c>
      <c r="C167" s="67" t="s">
        <v>130</v>
      </c>
      <c r="D167" s="67" t="s">
        <v>131</v>
      </c>
      <c r="E167" s="29"/>
      <c r="F167" s="29"/>
      <c r="G167" s="29"/>
      <c r="H167" s="67"/>
      <c r="I167" s="68"/>
      <c r="K167" s="67"/>
      <c r="L167" s="67"/>
      <c r="M167" s="33"/>
      <c r="N167" s="67"/>
      <c r="O167" s="67"/>
    </row>
    <row r="168" spans="1:15" s="64" customFormat="1" ht="15" x14ac:dyDescent="0.35">
      <c r="A168" s="45"/>
      <c r="B168" s="68">
        <v>5</v>
      </c>
      <c r="C168" s="67" t="s">
        <v>132</v>
      </c>
      <c r="D168" s="67" t="s">
        <v>133</v>
      </c>
      <c r="E168" s="29"/>
      <c r="F168" s="29"/>
      <c r="G168" s="29"/>
      <c r="H168" s="67"/>
      <c r="I168" s="68"/>
      <c r="K168" s="67"/>
      <c r="L168" s="67"/>
      <c r="M168" s="33"/>
      <c r="N168" s="67"/>
      <c r="O168" s="67"/>
    </row>
    <row r="169" spans="1:15" s="64" customFormat="1" ht="15" x14ac:dyDescent="0.35">
      <c r="A169" s="45"/>
      <c r="B169" s="68">
        <v>4</v>
      </c>
      <c r="C169" s="67" t="s">
        <v>134</v>
      </c>
      <c r="D169" s="67" t="s">
        <v>135</v>
      </c>
      <c r="E169" s="29"/>
      <c r="F169" s="29"/>
      <c r="G169" s="29"/>
      <c r="H169" s="67"/>
      <c r="I169" s="68"/>
      <c r="K169" s="67"/>
      <c r="L169" s="67"/>
      <c r="M169" s="33"/>
      <c r="N169" s="67"/>
      <c r="O169" s="67"/>
    </row>
    <row r="170" spans="1:15" s="64" customFormat="1" ht="15" x14ac:dyDescent="0.35">
      <c r="A170" s="45"/>
      <c r="B170" s="68">
        <v>6</v>
      </c>
      <c r="C170" s="67" t="s">
        <v>83</v>
      </c>
      <c r="D170" s="67" t="s">
        <v>84</v>
      </c>
      <c r="E170" s="29"/>
      <c r="F170" s="29"/>
      <c r="G170" s="29"/>
      <c r="H170" s="67"/>
      <c r="I170" s="68"/>
      <c r="K170" s="67"/>
      <c r="L170" s="67"/>
      <c r="M170" s="33"/>
      <c r="N170" s="67"/>
      <c r="O170" s="67"/>
    </row>
    <row r="171" spans="1:15" s="64" customFormat="1" ht="15" x14ac:dyDescent="0.35">
      <c r="A171" s="45"/>
      <c r="B171" s="68">
        <v>5</v>
      </c>
      <c r="C171" s="67" t="s">
        <v>136</v>
      </c>
      <c r="D171" s="67" t="s">
        <v>137</v>
      </c>
      <c r="E171" s="29"/>
      <c r="F171" s="29"/>
      <c r="G171" s="29"/>
      <c r="H171" s="67"/>
      <c r="I171" s="68"/>
      <c r="K171" s="67"/>
      <c r="L171" s="67"/>
      <c r="M171" s="33"/>
      <c r="N171" s="67"/>
      <c r="O171" s="67"/>
    </row>
    <row r="172" spans="1:15" s="64" customFormat="1" ht="15" x14ac:dyDescent="0.35">
      <c r="A172" s="45"/>
      <c r="B172" s="68">
        <v>6</v>
      </c>
      <c r="C172" s="67" t="s">
        <v>52</v>
      </c>
      <c r="D172" s="67" t="s">
        <v>53</v>
      </c>
      <c r="E172" s="29"/>
      <c r="F172" s="29"/>
      <c r="G172" s="29"/>
      <c r="H172" s="67"/>
      <c r="I172" s="68"/>
      <c r="K172" s="67"/>
      <c r="L172" s="67"/>
      <c r="M172" s="33"/>
      <c r="N172" s="67"/>
      <c r="O172" s="67"/>
    </row>
    <row r="173" spans="1:15" s="64" customFormat="1" ht="15" x14ac:dyDescent="0.35">
      <c r="A173" s="45"/>
      <c r="B173" s="68">
        <v>6</v>
      </c>
      <c r="C173" s="69" t="s">
        <v>194</v>
      </c>
      <c r="D173" s="67" t="s">
        <v>54</v>
      </c>
      <c r="E173" s="29"/>
      <c r="F173" s="29"/>
      <c r="G173" s="29"/>
      <c r="H173" s="67"/>
      <c r="I173" s="68"/>
      <c r="K173" s="67"/>
      <c r="L173" s="67"/>
      <c r="M173" s="33"/>
      <c r="N173" s="67"/>
      <c r="O173" s="67"/>
    </row>
    <row r="174" spans="1:15" s="64" customFormat="1" ht="15" x14ac:dyDescent="0.35">
      <c r="A174" s="45"/>
      <c r="B174" s="68">
        <v>5</v>
      </c>
      <c r="C174" s="67" t="s">
        <v>55</v>
      </c>
      <c r="D174" s="67" t="s">
        <v>56</v>
      </c>
      <c r="E174" s="29"/>
      <c r="F174" s="29"/>
      <c r="G174" s="29"/>
      <c r="H174" s="67"/>
      <c r="I174" s="68"/>
      <c r="K174" s="67"/>
      <c r="L174" s="67"/>
      <c r="M174" s="33"/>
      <c r="N174" s="67"/>
      <c r="O174" s="67"/>
    </row>
    <row r="175" spans="1:15" s="64" customFormat="1" ht="15" x14ac:dyDescent="0.35">
      <c r="A175" s="45"/>
      <c r="B175" s="68">
        <v>4</v>
      </c>
      <c r="C175" s="67" t="s">
        <v>216</v>
      </c>
      <c r="D175" s="67" t="s">
        <v>217</v>
      </c>
      <c r="E175" s="29"/>
      <c r="F175" s="29"/>
      <c r="G175" s="29"/>
      <c r="H175" s="67"/>
      <c r="I175" s="68"/>
      <c r="K175" s="67"/>
      <c r="L175" s="67"/>
      <c r="M175" s="33"/>
      <c r="N175" s="67"/>
      <c r="O175" s="67"/>
    </row>
    <row r="176" spans="1:15" s="64" customFormat="1" ht="15" x14ac:dyDescent="0.35">
      <c r="A176" s="45"/>
      <c r="B176" s="68">
        <v>5</v>
      </c>
      <c r="C176" s="67" t="s">
        <v>57</v>
      </c>
      <c r="D176" s="67" t="s">
        <v>58</v>
      </c>
      <c r="E176" s="29"/>
      <c r="F176" s="29"/>
      <c r="G176" s="29"/>
      <c r="H176" s="67"/>
      <c r="I176" s="68"/>
      <c r="K176" s="67"/>
      <c r="L176" s="67"/>
      <c r="M176" s="33"/>
      <c r="N176" s="67"/>
      <c r="O176" s="67"/>
    </row>
    <row r="177" spans="1:15" s="64" customFormat="1" ht="15" x14ac:dyDescent="0.35">
      <c r="A177" s="45"/>
      <c r="B177" s="68">
        <v>5</v>
      </c>
      <c r="C177" s="67" t="s">
        <v>138</v>
      </c>
      <c r="D177" s="67" t="s">
        <v>139</v>
      </c>
      <c r="E177" s="29"/>
      <c r="F177" s="29"/>
      <c r="G177" s="29"/>
      <c r="H177" s="67"/>
      <c r="I177" s="68"/>
      <c r="K177" s="67"/>
      <c r="L177" s="67"/>
      <c r="M177" s="33"/>
      <c r="N177" s="67"/>
      <c r="O177" s="67"/>
    </row>
    <row r="178" spans="1:15" s="1" customFormat="1" ht="15" x14ac:dyDescent="0.35">
      <c r="A178" s="2"/>
      <c r="B178" s="68">
        <v>4</v>
      </c>
      <c r="C178" s="67" t="s">
        <v>204</v>
      </c>
      <c r="D178" s="67" t="s">
        <v>59</v>
      </c>
      <c r="E178" s="29"/>
      <c r="F178" s="29"/>
      <c r="G178" s="29"/>
      <c r="H178" s="32"/>
      <c r="I178" s="68"/>
      <c r="K178" s="32"/>
      <c r="L178" s="32"/>
      <c r="M178" s="33"/>
      <c r="N178" s="32"/>
      <c r="O178" s="32"/>
    </row>
    <row r="179" spans="1:15" s="1" customFormat="1" ht="15" x14ac:dyDescent="0.35">
      <c r="A179" s="2"/>
      <c r="B179" s="68">
        <v>4</v>
      </c>
      <c r="C179" s="67" t="s">
        <v>206</v>
      </c>
      <c r="D179" s="67" t="s">
        <v>207</v>
      </c>
      <c r="E179" s="29"/>
      <c r="F179" s="29"/>
      <c r="G179" s="29"/>
      <c r="H179" s="32"/>
      <c r="I179" s="68"/>
      <c r="K179" s="32"/>
      <c r="L179" s="32"/>
      <c r="M179" s="33"/>
      <c r="N179" s="32"/>
      <c r="O179" s="32"/>
    </row>
    <row r="180" spans="1:15" s="1" customFormat="1" ht="15" x14ac:dyDescent="0.35">
      <c r="A180" s="2"/>
      <c r="B180" s="68">
        <v>5</v>
      </c>
      <c r="C180" s="67" t="s">
        <v>140</v>
      </c>
      <c r="D180" s="67" t="s">
        <v>89</v>
      </c>
      <c r="E180" s="29"/>
      <c r="F180" s="29"/>
      <c r="G180" s="29"/>
      <c r="H180" s="32"/>
      <c r="I180" s="68"/>
      <c r="K180" s="32"/>
      <c r="L180" s="32"/>
      <c r="M180" s="33"/>
      <c r="N180" s="32"/>
      <c r="O180" s="32"/>
    </row>
    <row r="181" spans="1:15" s="1" customFormat="1" ht="15" x14ac:dyDescent="0.35">
      <c r="A181" s="2"/>
      <c r="B181" s="68">
        <v>6</v>
      </c>
      <c r="C181" s="67" t="s">
        <v>141</v>
      </c>
      <c r="D181" s="67" t="s">
        <v>142</v>
      </c>
      <c r="E181" s="29"/>
      <c r="F181" s="29"/>
      <c r="G181" s="29"/>
      <c r="H181" s="32"/>
      <c r="I181" s="68"/>
      <c r="K181" s="32"/>
      <c r="L181" s="32"/>
      <c r="M181" s="33"/>
      <c r="N181" s="32"/>
      <c r="O181" s="32"/>
    </row>
    <row r="182" spans="1:15" s="1" customFormat="1" ht="15" x14ac:dyDescent="0.35">
      <c r="A182" s="2"/>
      <c r="B182" s="68">
        <v>5</v>
      </c>
      <c r="C182" s="67" t="s">
        <v>143</v>
      </c>
      <c r="D182" s="67" t="s">
        <v>144</v>
      </c>
      <c r="E182" s="29"/>
      <c r="F182" s="29"/>
      <c r="G182" s="29"/>
      <c r="H182" s="32"/>
      <c r="I182" s="68"/>
      <c r="K182" s="32"/>
      <c r="L182" s="32"/>
      <c r="M182" s="33"/>
      <c r="N182" s="32"/>
      <c r="O182" s="32"/>
    </row>
    <row r="183" spans="1:15" s="1" customFormat="1" ht="15" x14ac:dyDescent="0.35">
      <c r="A183" s="2"/>
      <c r="B183" s="68">
        <v>6</v>
      </c>
      <c r="C183" s="67" t="s">
        <v>145</v>
      </c>
      <c r="D183" s="67" t="s">
        <v>146</v>
      </c>
      <c r="E183" s="29"/>
      <c r="F183" s="29"/>
      <c r="G183" s="29"/>
      <c r="H183" s="32"/>
      <c r="I183" s="68"/>
      <c r="K183" s="32"/>
      <c r="L183" s="32"/>
      <c r="M183" s="33"/>
      <c r="N183" s="32"/>
      <c r="O183" s="32"/>
    </row>
    <row r="184" spans="1:15" s="1" customFormat="1" ht="15" x14ac:dyDescent="0.35">
      <c r="A184" s="2"/>
      <c r="B184" s="68">
        <v>4</v>
      </c>
      <c r="C184" s="67" t="s">
        <v>210</v>
      </c>
      <c r="D184" s="67" t="s">
        <v>211</v>
      </c>
      <c r="E184" s="64"/>
      <c r="F184" s="29"/>
      <c r="G184" s="29"/>
      <c r="H184" s="32"/>
      <c r="I184" s="68"/>
      <c r="K184" s="32"/>
      <c r="L184" s="32"/>
      <c r="M184" s="33"/>
      <c r="N184" s="32"/>
      <c r="O184" s="32"/>
    </row>
    <row r="185" spans="1:15" s="1" customFormat="1" ht="15" x14ac:dyDescent="0.35">
      <c r="A185" s="2"/>
      <c r="B185" s="68">
        <v>6</v>
      </c>
      <c r="C185" s="67" t="s">
        <v>147</v>
      </c>
      <c r="D185" s="67" t="s">
        <v>148</v>
      </c>
      <c r="E185" s="29"/>
      <c r="F185" s="29"/>
      <c r="G185" s="29"/>
      <c r="H185" s="32"/>
      <c r="I185" s="68"/>
      <c r="K185" s="32"/>
      <c r="L185" s="32"/>
      <c r="M185" s="33"/>
      <c r="N185" s="32"/>
      <c r="O185" s="32"/>
    </row>
    <row r="186" spans="1:15" s="1" customFormat="1" ht="15" x14ac:dyDescent="0.35">
      <c r="A186" s="2"/>
      <c r="B186" s="68">
        <v>5</v>
      </c>
      <c r="C186" s="67" t="s">
        <v>87</v>
      </c>
      <c r="D186" s="67" t="s">
        <v>90</v>
      </c>
      <c r="E186" s="64"/>
      <c r="F186" s="29"/>
      <c r="G186" s="29"/>
      <c r="H186" s="32"/>
      <c r="I186" s="68"/>
      <c r="K186" s="32"/>
      <c r="L186" s="32"/>
      <c r="M186" s="33"/>
      <c r="N186" s="32"/>
      <c r="O186" s="32"/>
    </row>
    <row r="187" spans="1:15" s="1" customFormat="1" ht="15" x14ac:dyDescent="0.35">
      <c r="A187" s="2"/>
      <c r="B187" s="68">
        <v>6</v>
      </c>
      <c r="C187" s="67" t="s">
        <v>205</v>
      </c>
      <c r="D187" s="67" t="s">
        <v>199</v>
      </c>
      <c r="E187" s="29"/>
      <c r="F187" s="29"/>
      <c r="G187" s="29"/>
      <c r="H187" s="32"/>
      <c r="I187" s="68"/>
      <c r="K187" s="32"/>
      <c r="L187" s="32"/>
      <c r="M187" s="33"/>
      <c r="N187" s="32"/>
      <c r="O187" s="32"/>
    </row>
    <row r="188" spans="1:15" s="1" customFormat="1" ht="15" x14ac:dyDescent="0.35">
      <c r="A188" s="2"/>
      <c r="B188" s="68">
        <v>6</v>
      </c>
      <c r="C188" s="67" t="s">
        <v>212</v>
      </c>
      <c r="D188" s="67" t="s">
        <v>213</v>
      </c>
      <c r="E188" s="29"/>
      <c r="F188" s="29"/>
      <c r="G188" s="29"/>
      <c r="H188" s="32"/>
      <c r="I188" s="68"/>
      <c r="K188" s="32"/>
      <c r="L188" s="32"/>
      <c r="M188" s="33"/>
      <c r="N188" s="32"/>
      <c r="O188" s="32"/>
    </row>
    <row r="189" spans="1:15" s="1" customFormat="1" ht="15" x14ac:dyDescent="0.35">
      <c r="A189" s="2"/>
      <c r="B189" s="68">
        <v>4</v>
      </c>
      <c r="C189" s="67" t="s">
        <v>214</v>
      </c>
      <c r="D189" s="67" t="s">
        <v>215</v>
      </c>
      <c r="E189" s="29"/>
      <c r="F189" s="29"/>
      <c r="G189" s="29"/>
      <c r="H189" s="32"/>
      <c r="I189" s="68"/>
      <c r="K189" s="32"/>
      <c r="L189" s="32"/>
      <c r="M189" s="33"/>
      <c r="N189" s="32"/>
      <c r="O189" s="32"/>
    </row>
    <row r="190" spans="1:15" s="64" customFormat="1" ht="15" x14ac:dyDescent="0.35">
      <c r="A190" s="45"/>
      <c r="B190" s="68">
        <v>5</v>
      </c>
      <c r="C190" s="67" t="s">
        <v>149</v>
      </c>
      <c r="D190" s="67" t="s">
        <v>150</v>
      </c>
      <c r="F190" s="29"/>
      <c r="G190" s="29"/>
      <c r="H190" s="67"/>
      <c r="I190" s="68"/>
      <c r="K190" s="67"/>
      <c r="L190" s="67"/>
      <c r="M190" s="33"/>
      <c r="N190" s="67"/>
      <c r="O190" s="67"/>
    </row>
    <row r="191" spans="1:15" s="64" customFormat="1" ht="15" x14ac:dyDescent="0.35">
      <c r="A191" s="45"/>
      <c r="B191" s="68">
        <v>5</v>
      </c>
      <c r="C191" s="67" t="s">
        <v>151</v>
      </c>
      <c r="D191" s="67" t="s">
        <v>152</v>
      </c>
      <c r="E191" s="29"/>
      <c r="F191" s="29"/>
      <c r="G191" s="29"/>
      <c r="H191" s="67"/>
      <c r="I191" s="68"/>
      <c r="K191" s="67"/>
      <c r="L191" s="67"/>
      <c r="M191" s="33"/>
      <c r="N191" s="67"/>
      <c r="O191" s="67"/>
    </row>
    <row r="192" spans="1:15" s="1" customFormat="1" ht="15" x14ac:dyDescent="0.35">
      <c r="A192" s="2"/>
      <c r="B192" s="68">
        <v>5</v>
      </c>
      <c r="C192" s="67" t="s">
        <v>60</v>
      </c>
      <c r="D192" s="67" t="s">
        <v>61</v>
      </c>
      <c r="E192" s="29"/>
      <c r="F192" s="29"/>
      <c r="G192" s="29"/>
      <c r="H192" s="32"/>
      <c r="I192" s="68"/>
      <c r="K192" s="32"/>
      <c r="L192" s="32"/>
      <c r="M192" s="33"/>
      <c r="N192" s="32"/>
      <c r="O192" s="32"/>
    </row>
    <row r="193" spans="1:15" s="1" customFormat="1" ht="15" x14ac:dyDescent="0.35">
      <c r="A193" s="2"/>
      <c r="B193" s="68">
        <v>5</v>
      </c>
      <c r="C193" s="67" t="s">
        <v>153</v>
      </c>
      <c r="D193" s="67" t="s">
        <v>154</v>
      </c>
      <c r="E193" s="29"/>
      <c r="F193" s="29"/>
      <c r="G193" s="29"/>
      <c r="H193" s="32"/>
      <c r="I193" s="68"/>
      <c r="K193" s="32"/>
      <c r="L193" s="32"/>
      <c r="M193" s="33"/>
      <c r="N193" s="32"/>
      <c r="O193" s="32"/>
    </row>
    <row r="194" spans="1:15" s="1" customFormat="1" ht="15" x14ac:dyDescent="0.35">
      <c r="A194" s="2"/>
      <c r="B194" s="68"/>
      <c r="C194" s="67"/>
      <c r="D194" s="69"/>
      <c r="E194" s="29"/>
      <c r="F194" s="29"/>
      <c r="G194" s="29"/>
      <c r="H194" s="32"/>
      <c r="I194" s="68"/>
      <c r="K194" s="32"/>
      <c r="L194" s="32"/>
      <c r="M194" s="33"/>
      <c r="N194" s="32"/>
      <c r="O194" s="34"/>
    </row>
    <row r="195" spans="1:15" s="1" customFormat="1" ht="15" x14ac:dyDescent="0.35">
      <c r="A195" s="2"/>
      <c r="B195" s="68"/>
      <c r="C195" s="67"/>
      <c r="D195" s="67"/>
      <c r="H195" s="8"/>
      <c r="I195" s="21"/>
    </row>
    <row r="196" spans="1:15" s="1" customFormat="1" ht="15" x14ac:dyDescent="0.35">
      <c r="A196" s="28"/>
      <c r="B196" s="35" t="s">
        <v>18</v>
      </c>
      <c r="C196" s="35" t="s">
        <v>275</v>
      </c>
      <c r="D196" s="35"/>
      <c r="E196" s="39" t="s">
        <v>9</v>
      </c>
      <c r="F196" s="43">
        <f>A196 * 0.24</f>
        <v>0</v>
      </c>
      <c r="H196" s="8"/>
      <c r="I196" s="21"/>
    </row>
    <row r="197" spans="1:15" s="1" customFormat="1" ht="15.5" x14ac:dyDescent="0.35">
      <c r="A197" s="2"/>
      <c r="B197" s="17"/>
      <c r="H197" s="8"/>
      <c r="I197" s="21"/>
    </row>
    <row r="198" spans="1:15" s="1" customFormat="1" ht="15.5" x14ac:dyDescent="0.35">
      <c r="A198" s="2"/>
      <c r="B198" s="17"/>
      <c r="H198" s="8"/>
      <c r="I198" s="21"/>
      <c r="J198" s="21"/>
    </row>
    <row r="199" spans="1:15" s="1" customFormat="1" ht="15.5" x14ac:dyDescent="0.35">
      <c r="A199" s="37" t="s">
        <v>155</v>
      </c>
      <c r="B199" s="17"/>
      <c r="H199" s="8"/>
      <c r="I199" s="21"/>
      <c r="J199" s="21"/>
    </row>
    <row r="200" spans="1:15" s="1" customFormat="1" ht="15.5" x14ac:dyDescent="0.35">
      <c r="A200" s="2"/>
      <c r="B200" s="17"/>
      <c r="H200" s="8"/>
      <c r="I200" s="21"/>
      <c r="J200" s="21"/>
    </row>
    <row r="201" spans="1:15" s="1" customFormat="1" x14ac:dyDescent="0.35">
      <c r="A201" s="149" t="s">
        <v>273</v>
      </c>
      <c r="B201" s="149"/>
      <c r="C201" s="149"/>
      <c r="D201" s="149"/>
      <c r="E201" s="149"/>
      <c r="F201" s="149"/>
      <c r="G201" s="149"/>
      <c r="H201" s="149"/>
      <c r="I201" s="149"/>
      <c r="J201" s="149"/>
    </row>
    <row r="202" spans="1:15" s="1" customFormat="1" ht="8.4" customHeight="1" x14ac:dyDescent="0.35">
      <c r="A202" s="149"/>
      <c r="B202" s="149"/>
      <c r="C202" s="149"/>
      <c r="D202" s="149"/>
      <c r="E202" s="149"/>
      <c r="F202" s="149"/>
      <c r="G202" s="149"/>
      <c r="H202" s="149"/>
      <c r="I202" s="149"/>
      <c r="J202" s="149"/>
    </row>
    <row r="203" spans="1:15" s="64" customFormat="1" x14ac:dyDescent="0.35">
      <c r="A203" s="149"/>
      <c r="B203" s="149"/>
      <c r="C203" s="149"/>
      <c r="D203" s="149"/>
      <c r="E203" s="149"/>
      <c r="F203" s="149"/>
      <c r="G203" s="149"/>
      <c r="H203" s="149"/>
      <c r="I203" s="149"/>
      <c r="J203" s="149"/>
    </row>
    <row r="204" spans="1:15" s="1" customFormat="1" ht="15" thickBot="1" x14ac:dyDescent="0.4">
      <c r="A204" s="149"/>
      <c r="B204" s="149"/>
      <c r="C204" s="149"/>
      <c r="D204" s="149"/>
      <c r="E204" s="149"/>
      <c r="F204" s="149"/>
      <c r="G204" s="149"/>
      <c r="H204" s="149"/>
      <c r="I204" s="149"/>
      <c r="J204" s="149"/>
    </row>
    <row r="205" spans="1:15" s="1" customFormat="1" ht="15" thickBot="1" x14ac:dyDescent="0.4">
      <c r="A205" s="147" t="s">
        <v>20</v>
      </c>
      <c r="B205" s="147"/>
      <c r="C205" s="147"/>
      <c r="D205" s="59" t="s">
        <v>4</v>
      </c>
      <c r="E205" s="44"/>
      <c r="F205" s="44"/>
      <c r="G205" s="44"/>
      <c r="H205" s="44"/>
      <c r="I205" s="44"/>
      <c r="J205" s="44"/>
    </row>
    <row r="206" spans="1:15" s="1" customFormat="1" ht="15" thickBot="1" x14ac:dyDescent="0.4">
      <c r="A206" s="148" t="s">
        <v>228</v>
      </c>
      <c r="B206" s="148"/>
      <c r="C206" s="148"/>
      <c r="D206" s="59">
        <v>12</v>
      </c>
      <c r="E206" s="44"/>
      <c r="F206" s="44"/>
      <c r="G206" s="44"/>
      <c r="H206" s="44"/>
      <c r="I206" s="51"/>
      <c r="J206" s="51"/>
    </row>
    <row r="207" spans="1:15" s="1" customFormat="1" ht="15" thickBot="1" x14ac:dyDescent="0.4">
      <c r="A207" s="148" t="s">
        <v>21</v>
      </c>
      <c r="B207" s="148"/>
      <c r="C207" s="148"/>
      <c r="D207" s="59">
        <v>8</v>
      </c>
      <c r="E207" s="44"/>
      <c r="F207" s="44"/>
      <c r="G207" s="44"/>
      <c r="H207" s="50"/>
      <c r="I207" s="61"/>
      <c r="J207" s="61"/>
    </row>
    <row r="208" spans="1:15" s="1" customFormat="1" ht="16" thickBot="1" x14ac:dyDescent="0.4">
      <c r="A208" s="148" t="s">
        <v>22</v>
      </c>
      <c r="B208" s="148"/>
      <c r="C208" s="148"/>
      <c r="D208" s="59">
        <v>6</v>
      </c>
      <c r="E208" s="44"/>
      <c r="F208" s="44"/>
      <c r="G208" s="44"/>
      <c r="H208" s="57"/>
      <c r="I208" s="58"/>
      <c r="J208" s="50"/>
    </row>
    <row r="209" spans="1:15" s="1" customFormat="1" ht="15" thickBot="1" x14ac:dyDescent="0.4">
      <c r="A209" s="148" t="s">
        <v>23</v>
      </c>
      <c r="B209" s="148"/>
      <c r="C209" s="148"/>
      <c r="D209" s="59">
        <v>3</v>
      </c>
      <c r="E209" s="44"/>
      <c r="F209" s="44"/>
      <c r="G209" s="44"/>
      <c r="H209" s="50" t="s">
        <v>9</v>
      </c>
      <c r="I209" s="62"/>
      <c r="J209" s="50"/>
    </row>
    <row r="210" spans="1:15" s="1" customFormat="1" ht="15" thickBot="1" x14ac:dyDescent="0.4">
      <c r="A210" s="148" t="s">
        <v>76</v>
      </c>
      <c r="B210" s="148"/>
      <c r="C210" s="148"/>
      <c r="D210" s="59">
        <v>0</v>
      </c>
      <c r="E210" s="36"/>
      <c r="F210" s="36"/>
      <c r="G210" s="36"/>
      <c r="H210" s="39"/>
      <c r="I210" s="42"/>
      <c r="J210" s="42"/>
    </row>
    <row r="211" spans="1:15" s="1" customFormat="1" ht="15.5" x14ac:dyDescent="0.35">
      <c r="A211" s="37"/>
      <c r="B211" s="40"/>
      <c r="C211" s="36"/>
      <c r="D211" s="36"/>
      <c r="E211" s="36"/>
      <c r="F211" s="36"/>
      <c r="G211" s="36"/>
      <c r="H211" s="39"/>
      <c r="I211" s="42"/>
      <c r="J211" s="42"/>
    </row>
    <row r="212" spans="1:15" s="1" customFormat="1" x14ac:dyDescent="0.35">
      <c r="A212" s="44"/>
      <c r="B212" s="44"/>
      <c r="C212" s="44"/>
      <c r="D212" s="44"/>
      <c r="E212" s="44"/>
      <c r="F212" s="44"/>
      <c r="G212" s="44"/>
      <c r="H212" s="44"/>
      <c r="I212" s="50"/>
      <c r="J212" s="61"/>
      <c r="K212" s="61"/>
      <c r="L212" s="44"/>
      <c r="M212" s="44"/>
      <c r="N212" s="44"/>
      <c r="O212" s="44"/>
    </row>
    <row r="213" spans="1:15" s="1" customFormat="1" ht="15.5" x14ac:dyDescent="0.35">
      <c r="A213" s="45" t="s">
        <v>239</v>
      </c>
      <c r="B213" s="17"/>
      <c r="H213" s="8"/>
      <c r="I213" s="21"/>
      <c r="J213" s="21"/>
    </row>
    <row r="214" spans="1:15" s="1" customFormat="1" ht="15" customHeight="1" x14ac:dyDescent="0.35">
      <c r="A214" s="2"/>
      <c r="B214" s="17"/>
      <c r="H214" s="8"/>
      <c r="I214" s="21"/>
      <c r="J214" s="21"/>
    </row>
    <row r="215" spans="1:15" s="1" customFormat="1" ht="15" customHeight="1" x14ac:dyDescent="0.35">
      <c r="A215" s="45" t="s">
        <v>62</v>
      </c>
      <c r="B215" s="31" t="s">
        <v>42</v>
      </c>
      <c r="C215" s="30" t="s">
        <v>43</v>
      </c>
      <c r="D215" s="30"/>
      <c r="E215" s="29"/>
      <c r="H215" s="8"/>
      <c r="I215" s="21"/>
      <c r="J215" s="21"/>
    </row>
    <row r="216" spans="1:15" s="64" customFormat="1" ht="15" customHeight="1" x14ac:dyDescent="0.35">
      <c r="A216" s="45"/>
      <c r="B216" s="68">
        <v>9</v>
      </c>
      <c r="C216" s="67" t="s">
        <v>222</v>
      </c>
      <c r="D216" s="67" t="s">
        <v>223</v>
      </c>
      <c r="E216" s="67"/>
      <c r="F216" s="67"/>
      <c r="G216" s="67"/>
      <c r="H216" s="67"/>
      <c r="I216" s="67"/>
      <c r="J216" s="67"/>
      <c r="K216" s="67"/>
      <c r="L216" s="67"/>
      <c r="M216" s="67"/>
      <c r="N216" s="67"/>
      <c r="O216" s="33"/>
    </row>
    <row r="217" spans="1:15" s="64" customFormat="1" ht="15" customHeight="1" x14ac:dyDescent="0.35">
      <c r="A217" s="45"/>
      <c r="B217" s="68">
        <v>8</v>
      </c>
      <c r="C217" s="67" t="s">
        <v>156</v>
      </c>
      <c r="D217" s="67" t="s">
        <v>157</v>
      </c>
      <c r="E217" s="67"/>
      <c r="F217" s="67"/>
      <c r="G217" s="67"/>
      <c r="H217" s="67"/>
      <c r="I217" s="67"/>
      <c r="J217" s="67"/>
      <c r="K217" s="67"/>
      <c r="L217" s="67"/>
      <c r="M217" s="67"/>
      <c r="N217" s="67"/>
      <c r="O217" s="33"/>
    </row>
    <row r="218" spans="1:15" s="64" customFormat="1" ht="15" customHeight="1" x14ac:dyDescent="0.35">
      <c r="A218" s="45"/>
      <c r="B218" s="68">
        <v>7</v>
      </c>
      <c r="C218" s="67" t="s">
        <v>245</v>
      </c>
      <c r="D218" s="67" t="s">
        <v>246</v>
      </c>
      <c r="E218" s="67"/>
      <c r="F218" s="67"/>
      <c r="G218" s="69"/>
      <c r="H218" s="67"/>
      <c r="I218" s="67"/>
      <c r="J218" s="67"/>
      <c r="K218" s="67"/>
      <c r="L218" s="67"/>
      <c r="M218" s="67"/>
      <c r="N218" s="67"/>
      <c r="O218" s="33"/>
    </row>
    <row r="219" spans="1:15" s="64" customFormat="1" ht="15" customHeight="1" x14ac:dyDescent="0.35">
      <c r="A219" s="45"/>
      <c r="B219" s="68">
        <v>7</v>
      </c>
      <c r="C219" s="67" t="s">
        <v>230</v>
      </c>
      <c r="D219" s="67" t="s">
        <v>82</v>
      </c>
      <c r="E219" s="67"/>
      <c r="F219" s="67"/>
      <c r="G219" s="69"/>
      <c r="H219" s="67"/>
      <c r="I219" s="67"/>
      <c r="J219" s="67"/>
      <c r="K219" s="67"/>
      <c r="L219" s="67"/>
      <c r="M219" s="67"/>
      <c r="N219" s="67"/>
      <c r="O219" s="33"/>
    </row>
    <row r="220" spans="1:15" s="64" customFormat="1" ht="15" customHeight="1" x14ac:dyDescent="0.35">
      <c r="A220" s="45"/>
      <c r="B220" s="68">
        <v>7</v>
      </c>
      <c r="C220" s="67" t="s">
        <v>158</v>
      </c>
      <c r="D220" s="67" t="s">
        <v>159</v>
      </c>
      <c r="E220" s="67"/>
      <c r="F220" s="67"/>
      <c r="G220" s="67"/>
      <c r="H220" s="67"/>
      <c r="I220" s="67"/>
      <c r="J220" s="67"/>
      <c r="K220" s="67"/>
      <c r="L220" s="67"/>
      <c r="M220" s="67"/>
      <c r="N220" s="67"/>
      <c r="O220" s="33"/>
    </row>
    <row r="221" spans="1:15" s="64" customFormat="1" ht="15" customHeight="1" x14ac:dyDescent="0.35">
      <c r="A221" s="45"/>
      <c r="B221" s="68">
        <v>7</v>
      </c>
      <c r="C221" s="67" t="s">
        <v>160</v>
      </c>
      <c r="D221" s="67" t="s">
        <v>161</v>
      </c>
      <c r="E221" s="67"/>
      <c r="F221" s="67"/>
      <c r="G221" s="67"/>
      <c r="H221" s="67"/>
      <c r="I221" s="67"/>
      <c r="J221" s="67"/>
      <c r="K221" s="67"/>
      <c r="L221" s="67"/>
      <c r="M221" s="67"/>
      <c r="N221" s="67"/>
      <c r="O221" s="33"/>
    </row>
    <row r="222" spans="1:15" s="64" customFormat="1" ht="15" customHeight="1" x14ac:dyDescent="0.35">
      <c r="A222" s="45"/>
      <c r="B222" s="68">
        <v>7</v>
      </c>
      <c r="C222" s="67" t="s">
        <v>63</v>
      </c>
      <c r="D222" s="67" t="s">
        <v>64</v>
      </c>
      <c r="E222" s="67"/>
      <c r="F222" s="67"/>
      <c r="G222" s="67"/>
      <c r="H222" s="67"/>
      <c r="I222" s="67"/>
      <c r="J222" s="67"/>
      <c r="K222" s="67"/>
      <c r="L222" s="67"/>
      <c r="M222" s="67"/>
      <c r="N222" s="67"/>
      <c r="O222" s="33"/>
    </row>
    <row r="223" spans="1:15" s="64" customFormat="1" ht="15" customHeight="1" x14ac:dyDescent="0.35">
      <c r="A223" s="45"/>
      <c r="B223" s="68">
        <v>7</v>
      </c>
      <c r="C223" s="67" t="s">
        <v>162</v>
      </c>
      <c r="D223" s="67" t="s">
        <v>163</v>
      </c>
      <c r="E223" s="67"/>
      <c r="F223" s="67"/>
      <c r="G223" s="67"/>
      <c r="H223" s="67"/>
      <c r="I223" s="67"/>
      <c r="J223" s="67"/>
      <c r="K223" s="67"/>
      <c r="L223" s="67"/>
      <c r="M223" s="67"/>
      <c r="N223" s="67"/>
      <c r="O223" s="33"/>
    </row>
    <row r="224" spans="1:15" s="64" customFormat="1" ht="15" customHeight="1" x14ac:dyDescent="0.35">
      <c r="A224" s="45"/>
      <c r="B224" s="68">
        <v>8</v>
      </c>
      <c r="C224" s="67" t="s">
        <v>71</v>
      </c>
      <c r="D224" s="67" t="s">
        <v>72</v>
      </c>
      <c r="E224" s="67"/>
      <c r="F224" s="67"/>
      <c r="G224" s="67"/>
      <c r="H224" s="67"/>
      <c r="I224" s="67"/>
      <c r="J224" s="67"/>
      <c r="K224" s="67"/>
      <c r="L224" s="67"/>
      <c r="M224" s="67"/>
      <c r="N224" s="67"/>
      <c r="O224" s="33"/>
    </row>
    <row r="225" spans="1:15" s="64" customFormat="1" ht="15" customHeight="1" x14ac:dyDescent="0.35">
      <c r="A225" s="45"/>
      <c r="B225" s="68">
        <v>8</v>
      </c>
      <c r="C225" s="67" t="s">
        <v>73</v>
      </c>
      <c r="D225" s="67" t="s">
        <v>74</v>
      </c>
      <c r="E225" s="67"/>
      <c r="F225" s="67"/>
      <c r="G225" s="67"/>
      <c r="H225" s="67"/>
      <c r="I225" s="67"/>
      <c r="J225" s="67"/>
      <c r="K225" s="67"/>
      <c r="L225" s="67"/>
      <c r="M225" s="67"/>
      <c r="N225" s="67"/>
      <c r="O225" s="33"/>
    </row>
    <row r="226" spans="1:15" s="64" customFormat="1" ht="15" customHeight="1" x14ac:dyDescent="0.35">
      <c r="A226" s="45"/>
      <c r="B226" s="68">
        <v>7</v>
      </c>
      <c r="C226" s="67" t="s">
        <v>65</v>
      </c>
      <c r="D226" s="67" t="s">
        <v>66</v>
      </c>
      <c r="E226" s="67"/>
      <c r="F226" s="67"/>
      <c r="G226" s="67"/>
      <c r="H226" s="67"/>
      <c r="I226" s="67"/>
      <c r="J226" s="67"/>
      <c r="K226" s="67"/>
      <c r="L226" s="67"/>
      <c r="M226" s="67"/>
      <c r="N226" s="67"/>
      <c r="O226" s="33"/>
    </row>
    <row r="227" spans="1:15" s="64" customFormat="1" ht="15" customHeight="1" x14ac:dyDescent="0.35">
      <c r="A227" s="45"/>
      <c r="B227" s="68">
        <v>8</v>
      </c>
      <c r="C227" s="67" t="s">
        <v>86</v>
      </c>
      <c r="D227" s="67" t="s">
        <v>164</v>
      </c>
      <c r="E227" s="67"/>
      <c r="F227" s="67"/>
      <c r="G227" s="67"/>
      <c r="H227" s="67"/>
      <c r="I227" s="67"/>
      <c r="J227" s="67"/>
      <c r="K227" s="67"/>
      <c r="L227" s="67"/>
      <c r="M227" s="67"/>
      <c r="N227" s="67"/>
      <c r="O227" s="33"/>
    </row>
    <row r="228" spans="1:15" s="64" customFormat="1" ht="15" customHeight="1" x14ac:dyDescent="0.35">
      <c r="A228" s="45"/>
      <c r="B228" s="68">
        <v>8</v>
      </c>
      <c r="C228" s="69" t="s">
        <v>165</v>
      </c>
      <c r="D228" s="67" t="s">
        <v>166</v>
      </c>
      <c r="E228" s="69"/>
      <c r="F228" s="67"/>
      <c r="G228" s="67"/>
      <c r="H228" s="67"/>
      <c r="I228" s="67"/>
      <c r="J228" s="67"/>
      <c r="K228" s="67"/>
      <c r="L228" s="67"/>
      <c r="M228" s="67"/>
      <c r="N228" s="67"/>
      <c r="O228" s="33"/>
    </row>
    <row r="229" spans="1:15" s="64" customFormat="1" ht="15" customHeight="1" x14ac:dyDescent="0.35">
      <c r="A229" s="45"/>
      <c r="B229" s="68">
        <v>7</v>
      </c>
      <c r="C229" s="67" t="s">
        <v>167</v>
      </c>
      <c r="D229" s="67" t="s">
        <v>168</v>
      </c>
      <c r="E229" s="67"/>
      <c r="F229" s="67"/>
      <c r="G229" s="67"/>
      <c r="H229" s="67"/>
      <c r="I229" s="67"/>
      <c r="J229" s="67"/>
      <c r="K229" s="67"/>
      <c r="L229" s="67"/>
      <c r="M229" s="67"/>
      <c r="N229" s="67"/>
      <c r="O229" s="33"/>
    </row>
    <row r="230" spans="1:15" s="64" customFormat="1" ht="15" customHeight="1" x14ac:dyDescent="0.35">
      <c r="A230" s="45"/>
      <c r="B230" s="68">
        <v>6</v>
      </c>
      <c r="C230" s="67" t="s">
        <v>231</v>
      </c>
      <c r="D230" s="67" t="s">
        <v>232</v>
      </c>
      <c r="E230" s="67"/>
      <c r="F230" s="81"/>
      <c r="G230" s="81"/>
      <c r="H230" s="81"/>
      <c r="I230" s="81"/>
      <c r="J230" s="81"/>
      <c r="K230" s="81"/>
      <c r="L230" s="81"/>
      <c r="M230" s="81"/>
      <c r="N230" s="81"/>
      <c r="O230" s="81"/>
    </row>
    <row r="231" spans="1:15" s="64" customFormat="1" ht="15" customHeight="1" x14ac:dyDescent="0.35">
      <c r="A231" s="45"/>
      <c r="B231" s="68">
        <v>7</v>
      </c>
      <c r="C231" s="67" t="s">
        <v>237</v>
      </c>
      <c r="D231" s="67" t="s">
        <v>238</v>
      </c>
      <c r="E231" s="81"/>
      <c r="F231" s="67"/>
      <c r="G231" s="67"/>
      <c r="H231" s="67"/>
      <c r="I231" s="67"/>
      <c r="J231" s="67"/>
      <c r="K231" s="67"/>
      <c r="L231" s="67"/>
      <c r="M231" s="67"/>
      <c r="N231" s="67"/>
      <c r="O231" s="33"/>
    </row>
    <row r="232" spans="1:15" s="44" customFormat="1" ht="15" x14ac:dyDescent="0.35">
      <c r="A232" s="45"/>
      <c r="B232" s="68">
        <v>8</v>
      </c>
      <c r="C232" s="67" t="s">
        <v>169</v>
      </c>
      <c r="D232" s="67" t="s">
        <v>170</v>
      </c>
      <c r="E232" s="67"/>
      <c r="F232" s="67"/>
      <c r="G232" s="67"/>
      <c r="H232" s="67"/>
      <c r="I232" s="67"/>
      <c r="J232" s="67"/>
      <c r="K232" s="67"/>
      <c r="L232" s="67"/>
      <c r="M232" s="67"/>
      <c r="N232" s="67"/>
      <c r="O232" s="33"/>
    </row>
    <row r="233" spans="1:15" s="64" customFormat="1" ht="15" x14ac:dyDescent="0.35">
      <c r="A233" s="45"/>
      <c r="B233" s="68">
        <v>8</v>
      </c>
      <c r="C233" s="67" t="s">
        <v>169</v>
      </c>
      <c r="D233" s="67" t="s">
        <v>170</v>
      </c>
      <c r="E233" s="67"/>
      <c r="F233" s="67"/>
      <c r="G233" s="67"/>
      <c r="H233" s="67"/>
      <c r="I233" s="67"/>
      <c r="J233" s="67"/>
      <c r="K233" s="67"/>
      <c r="L233" s="67"/>
      <c r="M233" s="67"/>
      <c r="N233" s="67"/>
      <c r="O233" s="33"/>
    </row>
    <row r="234" spans="1:15" s="44" customFormat="1" ht="15" x14ac:dyDescent="0.35">
      <c r="A234" s="45"/>
      <c r="B234" s="68">
        <v>6</v>
      </c>
      <c r="C234" s="67" t="s">
        <v>243</v>
      </c>
      <c r="D234" s="67" t="s">
        <v>244</v>
      </c>
      <c r="E234" s="67"/>
      <c r="F234" s="81"/>
      <c r="G234" s="81"/>
      <c r="H234" s="81"/>
      <c r="I234" s="81"/>
      <c r="J234" s="81"/>
      <c r="K234" s="81"/>
      <c r="L234" s="81"/>
      <c r="M234" s="81"/>
      <c r="N234" s="81"/>
      <c r="O234" s="81"/>
    </row>
    <row r="235" spans="1:15" s="44" customFormat="1" ht="15" x14ac:dyDescent="0.35">
      <c r="A235" s="45"/>
      <c r="B235" s="68">
        <v>7</v>
      </c>
      <c r="C235" s="69" t="s">
        <v>67</v>
      </c>
      <c r="D235" s="67" t="s">
        <v>68</v>
      </c>
      <c r="E235" s="81"/>
      <c r="F235" s="67"/>
      <c r="G235" s="67"/>
      <c r="H235" s="67"/>
      <c r="I235" s="67"/>
      <c r="J235" s="67"/>
      <c r="K235" s="67"/>
      <c r="L235" s="67"/>
      <c r="M235" s="67"/>
      <c r="N235" s="67"/>
      <c r="O235" s="33"/>
    </row>
    <row r="236" spans="1:15" s="44" customFormat="1" ht="15" x14ac:dyDescent="0.35">
      <c r="A236" s="45"/>
      <c r="B236" s="68">
        <v>8</v>
      </c>
      <c r="C236" s="67" t="s">
        <v>171</v>
      </c>
      <c r="D236" s="67" t="s">
        <v>172</v>
      </c>
      <c r="E236" s="67"/>
      <c r="F236" s="67"/>
      <c r="G236" s="67"/>
      <c r="H236" s="67"/>
      <c r="I236" s="67"/>
      <c r="J236" s="67"/>
      <c r="K236" s="67"/>
      <c r="L236" s="67"/>
      <c r="M236" s="67"/>
      <c r="N236" s="67"/>
      <c r="O236" s="33"/>
    </row>
    <row r="237" spans="1:15" s="44" customFormat="1" ht="15" x14ac:dyDescent="0.35">
      <c r="A237" s="45"/>
      <c r="B237" s="68">
        <v>6</v>
      </c>
      <c r="C237" s="67" t="s">
        <v>233</v>
      </c>
      <c r="D237" s="67" t="s">
        <v>234</v>
      </c>
      <c r="E237" s="67"/>
      <c r="F237" s="67"/>
      <c r="G237" s="67"/>
      <c r="H237" s="67"/>
      <c r="I237" s="67"/>
      <c r="J237" s="67"/>
      <c r="K237" s="67"/>
      <c r="L237" s="67"/>
      <c r="M237" s="67"/>
      <c r="N237" s="67"/>
      <c r="O237" s="33"/>
    </row>
    <row r="238" spans="1:15" s="44" customFormat="1" ht="15" x14ac:dyDescent="0.35">
      <c r="A238" s="45"/>
      <c r="B238" s="68">
        <v>7</v>
      </c>
      <c r="C238" s="67" t="s">
        <v>208</v>
      </c>
      <c r="D238" s="67" t="s">
        <v>209</v>
      </c>
      <c r="E238" s="67"/>
      <c r="F238" s="67"/>
      <c r="G238" s="67"/>
      <c r="H238" s="67"/>
      <c r="I238" s="67"/>
      <c r="J238" s="67"/>
      <c r="K238" s="67"/>
      <c r="L238" s="67"/>
      <c r="M238" s="67"/>
      <c r="N238" s="67"/>
      <c r="O238" s="33"/>
    </row>
    <row r="239" spans="1:15" s="44" customFormat="1" ht="15" x14ac:dyDescent="0.35">
      <c r="A239" s="45"/>
      <c r="B239" s="68">
        <v>7</v>
      </c>
      <c r="C239" s="67" t="s">
        <v>69</v>
      </c>
      <c r="D239" s="67" t="s">
        <v>70</v>
      </c>
      <c r="E239" s="67"/>
      <c r="F239" s="67"/>
      <c r="G239" s="67"/>
      <c r="H239" s="67"/>
      <c r="I239" s="67"/>
      <c r="J239" s="67"/>
      <c r="K239" s="67"/>
      <c r="L239" s="67"/>
      <c r="M239" s="67"/>
      <c r="N239" s="67"/>
      <c r="O239" s="33"/>
    </row>
    <row r="240" spans="1:15" s="64" customFormat="1" ht="15" x14ac:dyDescent="0.35">
      <c r="A240" s="45"/>
      <c r="B240" s="68">
        <v>7</v>
      </c>
      <c r="C240" s="67" t="s">
        <v>235</v>
      </c>
      <c r="D240" s="67" t="s">
        <v>236</v>
      </c>
      <c r="H240" s="66"/>
      <c r="I240" s="61"/>
      <c r="J240" s="61"/>
    </row>
    <row r="241" spans="1:11" s="1" customFormat="1" ht="15" x14ac:dyDescent="0.35">
      <c r="A241" s="28"/>
      <c r="B241" s="56" t="s">
        <v>18</v>
      </c>
      <c r="C241" s="56"/>
      <c r="D241" s="118" t="s">
        <v>274</v>
      </c>
      <c r="E241" s="66" t="s">
        <v>9</v>
      </c>
      <c r="F241" s="62">
        <f>A241*0.72</f>
        <v>0</v>
      </c>
      <c r="H241" s="8"/>
      <c r="I241" s="21"/>
      <c r="J241" s="21"/>
    </row>
    <row r="242" spans="1:11" s="64" customFormat="1" ht="15" x14ac:dyDescent="0.35">
      <c r="A242" s="60"/>
      <c r="B242" s="56"/>
      <c r="C242" s="56"/>
      <c r="H242" s="66"/>
      <c r="I242" s="61"/>
      <c r="J242" s="61"/>
    </row>
    <row r="243" spans="1:11" s="64" customFormat="1" ht="15.5" x14ac:dyDescent="0.35">
      <c r="A243" s="63"/>
      <c r="B243" s="63"/>
      <c r="C243" s="63"/>
      <c r="D243" s="63"/>
      <c r="E243" s="63"/>
      <c r="F243" s="63"/>
      <c r="G243" s="63"/>
      <c r="H243" s="63"/>
      <c r="I243" s="63"/>
      <c r="J243" s="63"/>
      <c r="K243" s="52"/>
    </row>
    <row r="244" spans="1:11" s="64" customFormat="1" ht="15.5" x14ac:dyDescent="0.35">
      <c r="A244" s="45" t="s">
        <v>240</v>
      </c>
      <c r="B244" s="63"/>
      <c r="C244" s="63"/>
      <c r="D244" s="63"/>
      <c r="E244" s="63"/>
      <c r="F244" s="63"/>
      <c r="G244" s="63"/>
      <c r="H244" s="63"/>
      <c r="I244" s="63"/>
      <c r="J244" s="63"/>
      <c r="K244" s="52"/>
    </row>
    <row r="246" spans="1:11" x14ac:dyDescent="0.35">
      <c r="A246" s="149" t="s">
        <v>276</v>
      </c>
      <c r="B246" s="149"/>
      <c r="C246" s="149"/>
      <c r="D246" s="149"/>
      <c r="E246" s="149"/>
      <c r="F246" s="149"/>
      <c r="G246" s="149"/>
      <c r="H246" s="149"/>
      <c r="I246" s="149"/>
      <c r="J246" s="149"/>
    </row>
    <row r="247" spans="1:11" ht="8.4" customHeight="1" x14ac:dyDescent="0.35">
      <c r="A247" s="149"/>
      <c r="B247" s="149"/>
      <c r="C247" s="149"/>
      <c r="D247" s="149"/>
      <c r="E247" s="149"/>
      <c r="F247" s="149"/>
      <c r="G247" s="149"/>
      <c r="H247" s="149"/>
      <c r="I247" s="149"/>
      <c r="J247" s="149"/>
    </row>
    <row r="248" spans="1:11" ht="40.75" customHeight="1" thickBot="1" x14ac:dyDescent="0.4">
      <c r="A248" s="149"/>
      <c r="B248" s="149"/>
      <c r="C248" s="149"/>
      <c r="D248" s="149"/>
      <c r="E248" s="149"/>
      <c r="F248" s="149"/>
      <c r="G248" s="149"/>
      <c r="H248" s="149"/>
      <c r="I248" s="149"/>
      <c r="J248" s="149"/>
    </row>
    <row r="249" spans="1:11" ht="15" thickBot="1" x14ac:dyDescent="0.4">
      <c r="A249" s="147" t="s">
        <v>20</v>
      </c>
      <c r="B249" s="147"/>
      <c r="C249" s="147"/>
      <c r="D249" s="59" t="s">
        <v>4</v>
      </c>
      <c r="E249" s="64"/>
      <c r="F249" s="64"/>
      <c r="G249" s="64"/>
      <c r="H249" s="64"/>
      <c r="I249" s="64"/>
      <c r="J249" s="64"/>
    </row>
    <row r="250" spans="1:11" ht="15" thickBot="1" x14ac:dyDescent="0.4">
      <c r="A250" s="148" t="s">
        <v>228</v>
      </c>
      <c r="B250" s="148"/>
      <c r="C250" s="148"/>
      <c r="D250" s="59">
        <v>18</v>
      </c>
      <c r="E250" s="64"/>
      <c r="F250" s="64"/>
      <c r="G250" s="64"/>
      <c r="H250" s="64"/>
      <c r="I250" s="51"/>
      <c r="J250" s="51"/>
    </row>
    <row r="251" spans="1:11" ht="15" thickBot="1" x14ac:dyDescent="0.4">
      <c r="A251" s="148" t="s">
        <v>21</v>
      </c>
      <c r="B251" s="148"/>
      <c r="C251" s="148"/>
      <c r="D251" s="59">
        <v>14</v>
      </c>
      <c r="E251" s="64"/>
      <c r="F251" s="64"/>
      <c r="G251" s="64"/>
      <c r="H251" s="66"/>
      <c r="I251" s="61"/>
      <c r="J251" s="61"/>
    </row>
    <row r="252" spans="1:11" ht="16" thickBot="1" x14ac:dyDescent="0.4">
      <c r="A252" s="148" t="s">
        <v>22</v>
      </c>
      <c r="B252" s="148"/>
      <c r="C252" s="148"/>
      <c r="D252" s="59">
        <v>11</v>
      </c>
      <c r="E252" s="64"/>
      <c r="F252" s="64"/>
      <c r="G252" s="64"/>
      <c r="H252" s="57"/>
      <c r="I252" s="65"/>
      <c r="J252" s="66"/>
    </row>
    <row r="253" spans="1:11" ht="15" thickBot="1" x14ac:dyDescent="0.4">
      <c r="A253" s="148" t="s">
        <v>23</v>
      </c>
      <c r="B253" s="148"/>
      <c r="C253" s="148"/>
      <c r="D253" s="59">
        <v>5</v>
      </c>
      <c r="E253" s="64"/>
      <c r="F253" s="64"/>
      <c r="G253" s="64"/>
      <c r="J253" s="66"/>
    </row>
    <row r="254" spans="1:11" ht="15" thickBot="1" x14ac:dyDescent="0.4">
      <c r="A254" s="148" t="s">
        <v>75</v>
      </c>
      <c r="B254" s="148"/>
      <c r="C254" s="148"/>
      <c r="D254" s="59">
        <v>0</v>
      </c>
      <c r="E254" s="64"/>
      <c r="F254" s="64"/>
      <c r="G254" s="64"/>
      <c r="H254" s="66" t="s">
        <v>9</v>
      </c>
      <c r="I254" s="62"/>
      <c r="J254" s="61"/>
    </row>
    <row r="256" spans="1:11" s="64" customFormat="1" ht="15" x14ac:dyDescent="0.35">
      <c r="A256" s="55"/>
      <c r="B256" s="146" t="s">
        <v>77</v>
      </c>
      <c r="C256" s="146"/>
      <c r="D256" s="146"/>
      <c r="E256" s="146"/>
      <c r="F256" s="146"/>
      <c r="G256" s="146"/>
      <c r="H256" s="53"/>
      <c r="I256" s="53"/>
      <c r="J256" s="53"/>
      <c r="K256" s="53"/>
    </row>
    <row r="257" spans="1:11" s="64" customFormat="1" ht="15" x14ac:dyDescent="0.35">
      <c r="A257" s="101"/>
      <c r="B257" s="146"/>
      <c r="C257" s="146"/>
      <c r="D257" s="146"/>
      <c r="E257" s="146"/>
      <c r="F257" s="146"/>
      <c r="G257" s="146"/>
      <c r="H257" s="53"/>
      <c r="I257" s="53"/>
      <c r="J257" s="53"/>
      <c r="K257" s="53"/>
    </row>
    <row r="258" spans="1:11" s="64" customFormat="1" ht="15" x14ac:dyDescent="0.35">
      <c r="A258" s="55"/>
      <c r="B258" s="146"/>
      <c r="C258" s="146"/>
      <c r="D258" s="146"/>
      <c r="E258" s="146"/>
      <c r="F258" s="146"/>
      <c r="G258" s="146"/>
      <c r="H258" s="66" t="s">
        <v>9</v>
      </c>
      <c r="I258" s="27">
        <f xml:space="preserve"> SUM(I254,F241,I209,F196,I139,I131,I121,I114,I109,I101,I90,I82,I69,I65,I50,I47)</f>
        <v>0</v>
      </c>
      <c r="J258" s="61"/>
    </row>
    <row r="259" spans="1:11" s="64" customFormat="1" ht="15" x14ac:dyDescent="0.35">
      <c r="A259" s="101"/>
      <c r="B259" s="101"/>
      <c r="C259" s="101"/>
      <c r="D259" s="101"/>
      <c r="E259" s="101"/>
      <c r="F259" s="101"/>
      <c r="G259" s="101"/>
      <c r="H259" s="66"/>
      <c r="I259" s="119"/>
      <c r="J259" s="61"/>
    </row>
    <row r="260" spans="1:11" s="64" customFormat="1" ht="15" x14ac:dyDescent="0.35">
      <c r="A260" s="152" t="s">
        <v>277</v>
      </c>
      <c r="B260" s="152"/>
      <c r="C260" s="152"/>
      <c r="D260" s="152"/>
      <c r="E260" s="152"/>
      <c r="F260" s="152"/>
      <c r="G260" s="152"/>
      <c r="H260" s="152"/>
      <c r="I260" s="152"/>
      <c r="J260" s="152"/>
      <c r="K260" s="120"/>
    </row>
    <row r="261" spans="1:11" s="64" customFormat="1" ht="15" x14ac:dyDescent="0.35">
      <c r="A261" s="152"/>
      <c r="B261" s="152"/>
      <c r="C261" s="152"/>
      <c r="D261" s="152"/>
      <c r="E261" s="152"/>
      <c r="F261" s="152"/>
      <c r="G261" s="152"/>
      <c r="H261" s="152"/>
      <c r="I261" s="152"/>
      <c r="J261" s="152"/>
      <c r="K261" s="120"/>
    </row>
    <row r="262" spans="1:11" s="64" customFormat="1" ht="15" x14ac:dyDescent="0.35">
      <c r="A262" s="152"/>
      <c r="B262" s="152"/>
      <c r="C262" s="152"/>
      <c r="D262" s="152"/>
      <c r="E262" s="152"/>
      <c r="F262" s="152"/>
      <c r="G262" s="152"/>
      <c r="H262" s="152"/>
      <c r="I262" s="152"/>
      <c r="J262" s="152"/>
      <c r="K262" s="120"/>
    </row>
    <row r="263" spans="1:11" s="64" customFormat="1" x14ac:dyDescent="0.35"/>
    <row r="264" spans="1:11" s="64" customFormat="1" ht="15" x14ac:dyDescent="0.35">
      <c r="A264" s="45" t="s">
        <v>278</v>
      </c>
    </row>
    <row r="265" spans="1:11" s="64" customFormat="1" x14ac:dyDescent="0.35"/>
    <row r="266" spans="1:11" s="64" customFormat="1" ht="15.5" x14ac:dyDescent="0.35">
      <c r="A266" s="46" t="s">
        <v>279</v>
      </c>
    </row>
    <row r="267" spans="1:11" s="64" customFormat="1" x14ac:dyDescent="0.35">
      <c r="C267" s="121"/>
    </row>
    <row r="268" spans="1:11" s="64" customFormat="1" x14ac:dyDescent="0.35">
      <c r="C268" s="121"/>
    </row>
    <row r="269" spans="1:11" s="64" customFormat="1" x14ac:dyDescent="0.35">
      <c r="C269" s="121"/>
    </row>
    <row r="270" spans="1:11" s="64" customFormat="1" x14ac:dyDescent="0.35">
      <c r="C270" s="121"/>
    </row>
    <row r="271" spans="1:11" s="64" customFormat="1" x14ac:dyDescent="0.35">
      <c r="C271" s="121"/>
    </row>
    <row r="272" spans="1:11" s="64" customFormat="1" x14ac:dyDescent="0.35">
      <c r="C272" s="121"/>
    </row>
    <row r="273" spans="1:9" s="64" customFormat="1" x14ac:dyDescent="0.35">
      <c r="C273" s="121"/>
    </row>
    <row r="274" spans="1:9" s="64" customFormat="1" x14ac:dyDescent="0.35">
      <c r="C274" s="121"/>
    </row>
    <row r="275" spans="1:9" s="64" customFormat="1" x14ac:dyDescent="0.35">
      <c r="C275" s="121"/>
    </row>
    <row r="276" spans="1:9" s="64" customFormat="1" x14ac:dyDescent="0.35">
      <c r="C276" s="121"/>
    </row>
    <row r="277" spans="1:9" s="64" customFormat="1" x14ac:dyDescent="0.35">
      <c r="C277" s="122"/>
    </row>
    <row r="278" spans="1:9" s="64" customFormat="1" x14ac:dyDescent="0.35">
      <c r="A278" s="123" t="s">
        <v>280</v>
      </c>
      <c r="C278" s="122"/>
    </row>
    <row r="279" spans="1:9" s="64" customFormat="1" ht="15" thickBot="1" x14ac:dyDescent="0.4">
      <c r="A279" s="123"/>
      <c r="C279" s="122"/>
    </row>
    <row r="280" spans="1:9" s="64" customFormat="1" ht="15" thickBot="1" x14ac:dyDescent="0.4">
      <c r="A280" s="70" t="s">
        <v>19</v>
      </c>
      <c r="B280" s="71" t="s">
        <v>4</v>
      </c>
      <c r="C280" s="122"/>
    </row>
    <row r="281" spans="1:9" s="64" customFormat="1" ht="15" thickBot="1" x14ac:dyDescent="0.4">
      <c r="A281" s="72">
        <v>0</v>
      </c>
      <c r="B281" s="73">
        <v>0</v>
      </c>
      <c r="C281" s="122"/>
    </row>
    <row r="282" spans="1:9" s="64" customFormat="1" ht="15" thickBot="1" x14ac:dyDescent="0.4">
      <c r="A282" s="72">
        <v>1</v>
      </c>
      <c r="B282" s="73">
        <v>0.75</v>
      </c>
      <c r="C282" s="122"/>
    </row>
    <row r="283" spans="1:9" s="64" customFormat="1" ht="15" thickBot="1" x14ac:dyDescent="0.4">
      <c r="A283" s="72">
        <v>2</v>
      </c>
      <c r="B283" s="73">
        <v>1.5</v>
      </c>
      <c r="C283" s="122"/>
    </row>
    <row r="284" spans="1:9" s="64" customFormat="1" ht="15" thickBot="1" x14ac:dyDescent="0.4">
      <c r="A284" s="72">
        <v>3</v>
      </c>
      <c r="B284" s="73">
        <v>2.25</v>
      </c>
      <c r="C284" s="122"/>
    </row>
    <row r="285" spans="1:9" s="64" customFormat="1" ht="15" thickBot="1" x14ac:dyDescent="0.4">
      <c r="A285" s="124" t="s">
        <v>281</v>
      </c>
      <c r="B285" s="73">
        <v>3</v>
      </c>
      <c r="C285" s="122"/>
      <c r="G285" s="66"/>
      <c r="H285" s="66" t="s">
        <v>9</v>
      </c>
      <c r="I285" s="125"/>
    </row>
    <row r="286" spans="1:9" s="64" customFormat="1" x14ac:dyDescent="0.35">
      <c r="C286" s="122"/>
    </row>
    <row r="287" spans="1:9" s="64" customFormat="1" x14ac:dyDescent="0.35"/>
    <row r="288" spans="1:9" s="64" customFormat="1" ht="15.5" x14ac:dyDescent="0.35">
      <c r="A288" s="46" t="s">
        <v>282</v>
      </c>
      <c r="F288" s="126"/>
      <c r="G288" s="127"/>
    </row>
    <row r="289" spans="1:9" s="64" customFormat="1" ht="15.5" x14ac:dyDescent="0.35">
      <c r="A289" s="46"/>
      <c r="F289" s="126"/>
      <c r="G289" s="127"/>
    </row>
    <row r="290" spans="1:9" s="64" customFormat="1" x14ac:dyDescent="0.35">
      <c r="A290" s="53" t="s">
        <v>62</v>
      </c>
      <c r="B290" s="128" t="s">
        <v>283</v>
      </c>
      <c r="C290" s="129"/>
      <c r="F290" s="126"/>
      <c r="G290" s="127"/>
    </row>
    <row r="291" spans="1:9" s="64" customFormat="1" ht="15.5" x14ac:dyDescent="0.35">
      <c r="B291" s="46" t="s">
        <v>284</v>
      </c>
      <c r="F291" s="126"/>
      <c r="G291" s="127"/>
    </row>
    <row r="292" spans="1:9" s="64" customFormat="1" ht="15.5" x14ac:dyDescent="0.35">
      <c r="B292" s="130" t="s">
        <v>285</v>
      </c>
      <c r="F292" s="126"/>
      <c r="G292" s="127"/>
    </row>
    <row r="293" spans="1:9" s="64" customFormat="1" ht="15.5" x14ac:dyDescent="0.35">
      <c r="B293" s="46" t="s">
        <v>286</v>
      </c>
      <c r="F293" s="126"/>
      <c r="G293" s="127"/>
    </row>
    <row r="294" spans="1:9" s="64" customFormat="1" ht="15.5" x14ac:dyDescent="0.35">
      <c r="B294" s="130" t="s">
        <v>287</v>
      </c>
      <c r="F294" s="126"/>
      <c r="G294" s="127"/>
    </row>
    <row r="295" spans="1:9" s="64" customFormat="1" ht="15.5" x14ac:dyDescent="0.35">
      <c r="B295" s="130" t="s">
        <v>288</v>
      </c>
      <c r="F295" s="126"/>
      <c r="G295" s="127"/>
    </row>
    <row r="296" spans="1:9" s="64" customFormat="1" ht="15.5" x14ac:dyDescent="0.35">
      <c r="B296" s="46" t="s">
        <v>289</v>
      </c>
      <c r="F296" s="126"/>
      <c r="G296" s="127"/>
      <c r="H296" s="127"/>
    </row>
    <row r="297" spans="1:9" s="64" customFormat="1" ht="15.5" x14ac:dyDescent="0.35">
      <c r="B297" s="130" t="s">
        <v>290</v>
      </c>
      <c r="F297" s="126"/>
      <c r="G297" s="127"/>
      <c r="H297" s="127"/>
    </row>
    <row r="298" spans="1:9" s="64" customFormat="1" ht="15.5" x14ac:dyDescent="0.35">
      <c r="B298" s="46" t="s">
        <v>291</v>
      </c>
      <c r="F298" s="126"/>
      <c r="G298" s="127"/>
      <c r="H298" s="127"/>
    </row>
    <row r="299" spans="1:9" s="64" customFormat="1" ht="15.5" x14ac:dyDescent="0.35">
      <c r="B299" s="46" t="s">
        <v>292</v>
      </c>
      <c r="F299" s="126"/>
      <c r="G299" s="127"/>
      <c r="H299" s="127"/>
    </row>
    <row r="300" spans="1:9" s="64" customFormat="1" ht="15.5" x14ac:dyDescent="0.35">
      <c r="B300" s="130" t="s">
        <v>293</v>
      </c>
      <c r="F300" s="126"/>
      <c r="G300" s="127"/>
      <c r="H300" s="127"/>
    </row>
    <row r="301" spans="1:9" s="64" customFormat="1" ht="15.5" x14ac:dyDescent="0.35">
      <c r="B301" s="130" t="s">
        <v>294</v>
      </c>
      <c r="F301" s="126"/>
      <c r="G301" s="127"/>
      <c r="H301" s="127"/>
    </row>
    <row r="302" spans="1:9" s="64" customFormat="1" ht="15.5" x14ac:dyDescent="0.35">
      <c r="B302" s="130"/>
      <c r="F302" s="126"/>
      <c r="G302" s="127"/>
      <c r="H302" s="127"/>
    </row>
    <row r="303" spans="1:9" s="64" customFormat="1" ht="15" x14ac:dyDescent="0.35">
      <c r="A303" s="28"/>
      <c r="B303" s="56" t="s">
        <v>18</v>
      </c>
      <c r="C303" s="11"/>
      <c r="D303" s="11"/>
      <c r="H303" s="66" t="s">
        <v>9</v>
      </c>
      <c r="I303" s="125"/>
    </row>
    <row r="304" spans="1:9" s="64" customFormat="1" x14ac:dyDescent="0.35">
      <c r="A304" s="126"/>
      <c r="B304" s="11"/>
      <c r="C304" s="11"/>
      <c r="D304" s="11"/>
    </row>
    <row r="305" spans="1:10" s="64" customFormat="1" ht="15" x14ac:dyDescent="0.35">
      <c r="A305" s="45" t="s">
        <v>295</v>
      </c>
    </row>
    <row r="306" spans="1:10" s="64" customFormat="1" x14ac:dyDescent="0.35"/>
    <row r="307" spans="1:10" s="64" customFormat="1" ht="15.5" x14ac:dyDescent="0.35">
      <c r="A307" s="46" t="s">
        <v>296</v>
      </c>
      <c r="H307" s="66" t="s">
        <v>9</v>
      </c>
      <c r="I307" s="125"/>
    </row>
    <row r="308" spans="1:10" s="64" customFormat="1" ht="15.5" x14ac:dyDescent="0.35">
      <c r="A308" s="46"/>
      <c r="H308" s="66"/>
      <c r="I308" s="131"/>
      <c r="J308" s="131"/>
    </row>
    <row r="309" spans="1:10" s="64" customFormat="1" ht="15" x14ac:dyDescent="0.35">
      <c r="A309" s="45" t="s">
        <v>297</v>
      </c>
    </row>
    <row r="310" spans="1:10" s="64" customFormat="1" x14ac:dyDescent="0.35">
      <c r="J310" s="20"/>
    </row>
    <row r="311" spans="1:10" s="64" customFormat="1" x14ac:dyDescent="0.35">
      <c r="A311" s="53" t="s">
        <v>62</v>
      </c>
      <c r="B311" s="53" t="s">
        <v>298</v>
      </c>
      <c r="F311" s="132"/>
      <c r="G311" s="132"/>
      <c r="I311" s="20"/>
      <c r="J311" s="20"/>
    </row>
    <row r="312" spans="1:10" s="64" customFormat="1" x14ac:dyDescent="0.35">
      <c r="A312" s="53"/>
      <c r="B312" s="20"/>
      <c r="F312" s="132"/>
      <c r="G312" s="132"/>
      <c r="I312" s="20"/>
      <c r="J312" s="20"/>
    </row>
    <row r="313" spans="1:10" s="64" customFormat="1" x14ac:dyDescent="0.35">
      <c r="B313" s="132" t="s">
        <v>299</v>
      </c>
      <c r="F313" s="132"/>
      <c r="G313" s="132"/>
      <c r="I313" s="20"/>
      <c r="J313" s="20"/>
    </row>
    <row r="314" spans="1:10" s="64" customFormat="1" ht="16" thickBot="1" x14ac:dyDescent="0.4">
      <c r="B314" s="132" t="s">
        <v>300</v>
      </c>
      <c r="F314" s="46"/>
      <c r="G314" s="132"/>
      <c r="I314" s="20"/>
      <c r="J314" s="20"/>
    </row>
    <row r="315" spans="1:10" s="64" customFormat="1" ht="32.4" customHeight="1" thickBot="1" x14ac:dyDescent="0.4">
      <c r="B315" s="132" t="s">
        <v>301</v>
      </c>
      <c r="D315" s="47" t="s">
        <v>19</v>
      </c>
      <c r="E315" s="48" t="s">
        <v>4</v>
      </c>
      <c r="G315" s="132"/>
      <c r="I315" s="20"/>
      <c r="J315" s="20"/>
    </row>
    <row r="316" spans="1:10" s="64" customFormat="1" ht="16" thickBot="1" x14ac:dyDescent="0.4">
      <c r="B316" s="132" t="s">
        <v>302</v>
      </c>
      <c r="D316" s="133">
        <v>0</v>
      </c>
      <c r="E316" s="49">
        <v>0</v>
      </c>
      <c r="G316" s="132"/>
    </row>
    <row r="317" spans="1:10" s="64" customFormat="1" ht="16" thickBot="1" x14ac:dyDescent="0.4">
      <c r="B317" s="132" t="s">
        <v>303</v>
      </c>
      <c r="D317" s="134" t="s">
        <v>304</v>
      </c>
      <c r="E317" s="49">
        <v>1</v>
      </c>
      <c r="G317" s="132"/>
    </row>
    <row r="318" spans="1:10" s="64" customFormat="1" ht="16" thickBot="1" x14ac:dyDescent="0.4">
      <c r="B318" s="132" t="s">
        <v>305</v>
      </c>
      <c r="D318" s="134" t="s">
        <v>306</v>
      </c>
      <c r="E318" s="49">
        <v>2</v>
      </c>
      <c r="G318" s="132"/>
    </row>
    <row r="319" spans="1:10" s="64" customFormat="1" ht="16" thickBot="1" x14ac:dyDescent="0.4">
      <c r="B319" s="132" t="s">
        <v>307</v>
      </c>
      <c r="D319" s="134" t="s">
        <v>308</v>
      </c>
      <c r="E319" s="49">
        <v>2.5</v>
      </c>
      <c r="G319" s="132"/>
    </row>
    <row r="320" spans="1:10" s="64" customFormat="1" ht="16" thickBot="1" x14ac:dyDescent="0.4">
      <c r="B320" s="132" t="s">
        <v>309</v>
      </c>
      <c r="D320" s="134" t="s">
        <v>310</v>
      </c>
      <c r="E320" s="49">
        <v>3.5</v>
      </c>
      <c r="G320" s="132"/>
    </row>
    <row r="321" spans="1:11" s="64" customFormat="1" ht="16" thickBot="1" x14ac:dyDescent="0.4">
      <c r="B321" s="132" t="s">
        <v>311</v>
      </c>
      <c r="D321" s="134" t="s">
        <v>312</v>
      </c>
      <c r="E321" s="49">
        <v>5</v>
      </c>
      <c r="G321" s="132"/>
    </row>
    <row r="322" spans="1:11" s="64" customFormat="1" ht="15.5" x14ac:dyDescent="0.35">
      <c r="B322" s="132" t="s">
        <v>313</v>
      </c>
      <c r="D322" s="46"/>
      <c r="G322" s="132"/>
    </row>
    <row r="323" spans="1:11" s="64" customFormat="1" ht="15" x14ac:dyDescent="0.35">
      <c r="A323" s="28"/>
      <c r="B323" s="56" t="s">
        <v>18</v>
      </c>
      <c r="C323" s="11"/>
      <c r="E323" s="20"/>
      <c r="F323" s="20"/>
      <c r="G323" s="20"/>
      <c r="H323" s="66" t="s">
        <v>9</v>
      </c>
      <c r="I323" s="125"/>
      <c r="J323" s="61"/>
    </row>
    <row r="324" spans="1:11" s="64" customFormat="1" x14ac:dyDescent="0.35"/>
    <row r="325" spans="1:11" s="64" customFormat="1" ht="15.5" thickBot="1" x14ac:dyDescent="0.4">
      <c r="A325" s="144" t="s">
        <v>314</v>
      </c>
      <c r="B325" s="144"/>
      <c r="C325" s="144"/>
      <c r="D325" s="144"/>
      <c r="E325" s="144"/>
      <c r="F325" s="135"/>
      <c r="G325" s="135"/>
      <c r="H325" s="53"/>
      <c r="I325" s="53"/>
      <c r="J325" s="53"/>
    </row>
    <row r="326" spans="1:11" s="64" customFormat="1" ht="15.5" thickBot="1" x14ac:dyDescent="0.4">
      <c r="A326" s="144"/>
      <c r="B326" s="144"/>
      <c r="C326" s="144"/>
      <c r="D326" s="144"/>
      <c r="E326" s="144"/>
      <c r="F326" s="135"/>
      <c r="G326" s="135"/>
      <c r="H326" s="15" t="s">
        <v>9</v>
      </c>
      <c r="I326" s="136">
        <f>SUM(I323,I307,I303,I285)</f>
        <v>0</v>
      </c>
    </row>
    <row r="327" spans="1:11" ht="15" x14ac:dyDescent="0.35">
      <c r="A327" s="45" t="s">
        <v>24</v>
      </c>
      <c r="B327" s="64"/>
      <c r="C327" s="64"/>
      <c r="D327" s="64"/>
      <c r="E327" s="64"/>
      <c r="F327" s="64"/>
      <c r="G327" s="64"/>
      <c r="H327" s="64"/>
      <c r="I327" s="64"/>
      <c r="J327" s="64"/>
      <c r="K327" s="64"/>
    </row>
    <row r="328" spans="1:11" ht="15.5" thickBot="1" x14ac:dyDescent="0.4">
      <c r="A328" s="45" t="s">
        <v>91</v>
      </c>
      <c r="B328" s="64"/>
      <c r="C328" s="64"/>
      <c r="D328" s="64"/>
      <c r="E328" s="64"/>
      <c r="F328" s="64"/>
      <c r="G328" s="64"/>
      <c r="H328" s="64"/>
      <c r="I328" s="53" t="s">
        <v>173</v>
      </c>
      <c r="J328" s="64"/>
      <c r="K328" s="64"/>
    </row>
    <row r="329" spans="1:11" ht="16" thickBot="1" x14ac:dyDescent="0.4">
      <c r="A329" s="47" t="s">
        <v>3</v>
      </c>
      <c r="B329" s="48" t="s">
        <v>4</v>
      </c>
      <c r="C329" s="64"/>
      <c r="D329" s="64"/>
      <c r="E329" s="64"/>
      <c r="F329" s="64"/>
      <c r="G329" s="64"/>
      <c r="H329" s="64"/>
      <c r="I329" s="64" t="s">
        <v>174</v>
      </c>
      <c r="J329" s="64" t="s">
        <v>175</v>
      </c>
      <c r="K329" s="64"/>
    </row>
    <row r="330" spans="1:11" ht="16" thickBot="1" x14ac:dyDescent="0.4">
      <c r="A330" s="41">
        <v>0</v>
      </c>
      <c r="B330" s="49">
        <v>0</v>
      </c>
      <c r="C330" s="64"/>
      <c r="D330" s="64"/>
      <c r="E330" s="64"/>
      <c r="F330" s="64"/>
      <c r="G330" s="64"/>
      <c r="H330" s="64"/>
      <c r="I330" s="82" t="s">
        <v>176</v>
      </c>
      <c r="J330" s="82" t="s">
        <v>177</v>
      </c>
      <c r="K330" s="64"/>
    </row>
    <row r="331" spans="1:11" ht="16" thickBot="1" x14ac:dyDescent="0.4">
      <c r="A331" s="41" t="s">
        <v>25</v>
      </c>
      <c r="B331" s="49">
        <v>-0.25</v>
      </c>
      <c r="C331" s="64"/>
      <c r="D331" s="64"/>
      <c r="E331" s="64"/>
      <c r="F331" s="64"/>
      <c r="G331" s="64"/>
      <c r="H331" s="64"/>
      <c r="I331" s="82" t="s">
        <v>178</v>
      </c>
      <c r="J331" s="82" t="s">
        <v>179</v>
      </c>
      <c r="K331" s="64"/>
    </row>
    <row r="332" spans="1:11" ht="16" thickBot="1" x14ac:dyDescent="0.4">
      <c r="A332" s="41" t="s">
        <v>26</v>
      </c>
      <c r="B332" s="49">
        <v>-1</v>
      </c>
      <c r="C332" s="64"/>
      <c r="D332" s="64"/>
      <c r="E332" s="64"/>
      <c r="F332" s="64"/>
      <c r="G332" s="64"/>
      <c r="H332" s="64"/>
      <c r="I332" s="82" t="s">
        <v>180</v>
      </c>
      <c r="J332" s="83" t="s">
        <v>181</v>
      </c>
      <c r="K332" s="64"/>
    </row>
    <row r="333" spans="1:11" ht="16" thickBot="1" x14ac:dyDescent="0.4">
      <c r="A333" s="41" t="s">
        <v>27</v>
      </c>
      <c r="B333" s="49">
        <v>-3</v>
      </c>
      <c r="C333" s="64"/>
      <c r="D333" s="64"/>
      <c r="E333" s="64"/>
      <c r="F333" s="64"/>
      <c r="G333" s="64"/>
      <c r="H333" s="64"/>
      <c r="I333" s="82" t="s">
        <v>182</v>
      </c>
      <c r="J333" s="82" t="s">
        <v>183</v>
      </c>
      <c r="K333" s="64"/>
    </row>
    <row r="334" spans="1:11" ht="16" thickBot="1" x14ac:dyDescent="0.4">
      <c r="A334" s="41" t="s">
        <v>16</v>
      </c>
      <c r="B334" s="49">
        <v>-5</v>
      </c>
      <c r="C334" s="64"/>
      <c r="D334" s="64"/>
      <c r="E334" s="64"/>
      <c r="F334" s="64"/>
      <c r="G334" s="64"/>
      <c r="H334" s="64"/>
      <c r="I334" s="64"/>
      <c r="J334" s="64"/>
      <c r="K334" s="64"/>
    </row>
    <row r="335" spans="1:11" ht="16" thickBot="1" x14ac:dyDescent="0.4">
      <c r="A335" s="41" t="s">
        <v>6</v>
      </c>
      <c r="B335" s="49">
        <v>-8</v>
      </c>
      <c r="C335" s="64"/>
      <c r="D335" s="64"/>
      <c r="E335" s="64"/>
      <c r="F335" s="64"/>
      <c r="G335" s="64"/>
      <c r="H335" s="64"/>
      <c r="I335" s="82"/>
      <c r="J335" s="82"/>
      <c r="K335" s="64"/>
    </row>
    <row r="336" spans="1:11" ht="16" thickBot="1" x14ac:dyDescent="0.4">
      <c r="A336" s="41" t="s">
        <v>28</v>
      </c>
      <c r="B336" s="49">
        <v>-10</v>
      </c>
      <c r="C336" s="64"/>
      <c r="D336" s="64"/>
      <c r="E336" s="64"/>
      <c r="F336" s="64"/>
      <c r="G336" s="64"/>
      <c r="H336" s="66" t="s">
        <v>9</v>
      </c>
      <c r="I336" s="62"/>
      <c r="J336" s="64"/>
      <c r="K336" s="64"/>
    </row>
    <row r="337" spans="1:11" x14ac:dyDescent="0.35">
      <c r="A337" s="145" t="s">
        <v>241</v>
      </c>
      <c r="B337" s="145"/>
      <c r="C337" s="145"/>
      <c r="D337" s="145"/>
      <c r="E337" s="145"/>
      <c r="F337" s="145"/>
      <c r="G337" s="145"/>
      <c r="H337" s="64"/>
      <c r="I337" s="64"/>
      <c r="J337" s="64"/>
      <c r="K337" s="64"/>
    </row>
    <row r="338" spans="1:11" x14ac:dyDescent="0.35">
      <c r="A338" s="145"/>
      <c r="B338" s="145"/>
      <c r="C338" s="145"/>
      <c r="D338" s="145"/>
      <c r="E338" s="145"/>
      <c r="F338" s="145"/>
      <c r="G338" s="145"/>
      <c r="H338" s="64"/>
      <c r="I338" s="64"/>
      <c r="J338" s="64"/>
      <c r="K338" s="64"/>
    </row>
    <row r="339" spans="1:11" ht="15.5" x14ac:dyDescent="0.35">
      <c r="A339" s="12" t="s">
        <v>29</v>
      </c>
      <c r="B339" s="64"/>
      <c r="C339" s="64"/>
      <c r="D339" s="64"/>
      <c r="E339" s="64"/>
      <c r="F339" s="64"/>
      <c r="G339" s="64"/>
      <c r="H339" s="66" t="s">
        <v>9</v>
      </c>
      <c r="I339" s="62"/>
      <c r="J339" s="64"/>
      <c r="K339" s="64"/>
    </row>
    <row r="340" spans="1:11" x14ac:dyDescent="0.35">
      <c r="A340" s="64"/>
      <c r="B340" s="64"/>
      <c r="C340" s="64"/>
      <c r="D340" s="64"/>
      <c r="E340" s="64"/>
      <c r="F340" s="64"/>
      <c r="G340" s="64"/>
      <c r="H340" s="64"/>
      <c r="I340" s="64"/>
      <c r="J340" s="64"/>
      <c r="K340" s="64"/>
    </row>
    <row r="341" spans="1:11" ht="15" x14ac:dyDescent="0.35">
      <c r="A341" s="19" t="s">
        <v>30</v>
      </c>
      <c r="B341" s="51"/>
      <c r="C341" s="51"/>
      <c r="D341" s="51"/>
      <c r="E341" s="51"/>
      <c r="F341" s="51"/>
      <c r="G341" s="51"/>
      <c r="H341" s="64"/>
      <c r="I341" s="64"/>
      <c r="J341" s="64"/>
      <c r="K341" s="64"/>
    </row>
    <row r="342" spans="1:11" x14ac:dyDescent="0.35">
      <c r="A342" s="64" t="s">
        <v>31</v>
      </c>
      <c r="B342" s="64"/>
      <c r="C342" s="64"/>
      <c r="D342" s="64"/>
      <c r="E342" s="64"/>
      <c r="F342" s="64"/>
      <c r="G342" s="64"/>
      <c r="H342" s="66" t="s">
        <v>9</v>
      </c>
      <c r="I342" s="27">
        <f>SUM(I339,I336)</f>
        <v>0</v>
      </c>
      <c r="J342" s="64"/>
      <c r="K342" s="64"/>
    </row>
    <row r="343" spans="1:11" x14ac:dyDescent="0.35">
      <c r="A343" s="64"/>
      <c r="B343" s="64"/>
      <c r="C343" s="64"/>
      <c r="D343" s="64"/>
      <c r="E343" s="64"/>
      <c r="F343" s="64"/>
      <c r="G343" s="64"/>
      <c r="H343" s="64"/>
      <c r="I343" s="64"/>
      <c r="J343" s="64"/>
      <c r="K343" s="64"/>
    </row>
    <row r="344" spans="1:11" ht="15" x14ac:dyDescent="0.35">
      <c r="A344" s="60" t="s">
        <v>78</v>
      </c>
      <c r="B344" s="11"/>
      <c r="C344" s="11"/>
      <c r="D344" s="11"/>
      <c r="E344" s="64"/>
      <c r="F344" s="64"/>
      <c r="G344" s="64"/>
      <c r="H344" s="66" t="s">
        <v>9</v>
      </c>
      <c r="I344" s="27">
        <f>SUM(I342,I326,I258,I37)</f>
        <v>0</v>
      </c>
      <c r="J344" s="53"/>
      <c r="K344" s="64"/>
    </row>
    <row r="345" spans="1:11" x14ac:dyDescent="0.35">
      <c r="A345" s="64" t="s">
        <v>32</v>
      </c>
      <c r="B345" s="64"/>
      <c r="C345" s="64"/>
      <c r="D345" s="51"/>
      <c r="E345" s="64"/>
      <c r="F345" s="64"/>
      <c r="G345" s="64"/>
      <c r="H345" s="64"/>
      <c r="I345" s="64"/>
      <c r="J345" s="64"/>
      <c r="K345" s="64"/>
    </row>
    <row r="346" spans="1:11" x14ac:dyDescent="0.35">
      <c r="A346" s="64" t="s">
        <v>33</v>
      </c>
      <c r="B346" s="64"/>
      <c r="C346" s="64"/>
      <c r="D346" s="64" t="s">
        <v>79</v>
      </c>
      <c r="E346" s="64"/>
      <c r="F346" s="64"/>
      <c r="G346" s="64"/>
      <c r="H346" s="64"/>
      <c r="I346" s="64"/>
      <c r="J346" s="64"/>
      <c r="K346" s="64"/>
    </row>
    <row r="347" spans="1:11" x14ac:dyDescent="0.35">
      <c r="A347" s="64"/>
      <c r="B347" s="64"/>
      <c r="C347" s="64"/>
      <c r="D347" s="64"/>
      <c r="E347" s="64"/>
      <c r="F347" s="64"/>
      <c r="G347" s="64"/>
      <c r="H347" s="64"/>
      <c r="I347" s="64"/>
      <c r="J347" s="64"/>
      <c r="K347" s="64"/>
    </row>
    <row r="348" spans="1:11" ht="15" x14ac:dyDescent="0.35">
      <c r="A348" s="45"/>
      <c r="B348" s="64"/>
      <c r="C348" s="64"/>
      <c r="D348" s="64"/>
      <c r="E348" s="64"/>
      <c r="F348" s="64"/>
      <c r="G348" s="64"/>
      <c r="H348" s="64"/>
      <c r="I348" s="64"/>
      <c r="J348" s="64"/>
      <c r="K348" s="64"/>
    </row>
    <row r="349" spans="1:11" x14ac:dyDescent="0.35">
      <c r="A349" s="64"/>
      <c r="B349" s="64"/>
      <c r="C349" s="64"/>
      <c r="D349" s="64"/>
      <c r="E349" s="64"/>
      <c r="F349" s="64"/>
      <c r="G349" s="64"/>
      <c r="H349" s="64"/>
      <c r="I349" s="64"/>
      <c r="J349" s="64"/>
      <c r="K349" s="64"/>
    </row>
    <row r="350" spans="1:11" x14ac:dyDescent="0.35">
      <c r="A350" s="64"/>
      <c r="B350" s="64"/>
      <c r="C350" s="64"/>
      <c r="D350" s="64"/>
      <c r="E350" s="64"/>
      <c r="F350" s="64"/>
      <c r="G350" s="64"/>
      <c r="H350" s="64"/>
      <c r="I350" s="64"/>
      <c r="J350" s="64"/>
      <c r="K350" s="64"/>
    </row>
    <row r="351" spans="1:11" x14ac:dyDescent="0.35">
      <c r="A351" s="64"/>
      <c r="B351" s="64"/>
      <c r="C351" s="64"/>
      <c r="D351" s="64"/>
      <c r="E351" s="64"/>
      <c r="F351" s="64"/>
      <c r="G351" s="64"/>
      <c r="H351" s="64"/>
      <c r="I351" s="64"/>
      <c r="J351" s="64"/>
      <c r="K351" s="64"/>
    </row>
    <row r="352" spans="1:11" x14ac:dyDescent="0.35">
      <c r="A352" s="64"/>
      <c r="B352" s="64"/>
      <c r="C352" s="64"/>
      <c r="D352" s="64"/>
      <c r="E352" s="64"/>
      <c r="F352" s="64"/>
      <c r="G352" s="64"/>
      <c r="H352" s="64"/>
      <c r="I352" s="64"/>
      <c r="J352" s="64"/>
      <c r="K352" s="64"/>
    </row>
    <row r="353" spans="1:11" x14ac:dyDescent="0.35">
      <c r="A353" s="64"/>
      <c r="B353" s="64"/>
      <c r="C353" s="64"/>
      <c r="D353" s="64"/>
      <c r="E353" s="64"/>
      <c r="F353" s="64"/>
      <c r="G353" s="64"/>
      <c r="H353" s="64"/>
      <c r="I353" s="64"/>
      <c r="J353" s="64"/>
      <c r="K353" s="64"/>
    </row>
  </sheetData>
  <sheetProtection selectLockedCells="1" selectUnlockedCells="1"/>
  <mergeCells count="50">
    <mergeCell ref="A48:C48"/>
    <mergeCell ref="A50:B50"/>
    <mergeCell ref="A58:C58"/>
    <mergeCell ref="A66:C66"/>
    <mergeCell ref="J1:P1"/>
    <mergeCell ref="C2:K2"/>
    <mergeCell ref="A99:C99"/>
    <mergeCell ref="A100:C100"/>
    <mergeCell ref="A87:C87"/>
    <mergeCell ref="A88:C88"/>
    <mergeCell ref="A89:C89"/>
    <mergeCell ref="A90:C90"/>
    <mergeCell ref="A96:C96"/>
    <mergeCell ref="A82:C82"/>
    <mergeCell ref="A85:C85"/>
    <mergeCell ref="A86:C86"/>
    <mergeCell ref="A97:C97"/>
    <mergeCell ref="A98:C98"/>
    <mergeCell ref="A260:J262"/>
    <mergeCell ref="A78:C78"/>
    <mergeCell ref="A253:C253"/>
    <mergeCell ref="A254:C254"/>
    <mergeCell ref="A210:C210"/>
    <mergeCell ref="B256:G258"/>
    <mergeCell ref="A101:C101"/>
    <mergeCell ref="A103:Q103"/>
    <mergeCell ref="A104:C104"/>
    <mergeCell ref="A105:C105"/>
    <mergeCell ref="A106:C106"/>
    <mergeCell ref="A107:C107"/>
    <mergeCell ref="A108:C108"/>
    <mergeCell ref="A109:C109"/>
    <mergeCell ref="A80:C80"/>
    <mergeCell ref="A81:C81"/>
    <mergeCell ref="A325:E326"/>
    <mergeCell ref="A337:G338"/>
    <mergeCell ref="B36:G37"/>
    <mergeCell ref="A249:C249"/>
    <mergeCell ref="A250:C250"/>
    <mergeCell ref="A209:C209"/>
    <mergeCell ref="A205:C205"/>
    <mergeCell ref="A246:J248"/>
    <mergeCell ref="A251:C251"/>
    <mergeCell ref="A201:J204"/>
    <mergeCell ref="A206:C206"/>
    <mergeCell ref="A207:C207"/>
    <mergeCell ref="A208:C208"/>
    <mergeCell ref="A79:C79"/>
    <mergeCell ref="A252:C252"/>
    <mergeCell ref="A77:C77"/>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4" workbookViewId="0">
      <selection activeCell="A10" sqref="A10"/>
    </sheetView>
  </sheetViews>
  <sheetFormatPr defaultRowHeight="14.5" x14ac:dyDescent="0.35"/>
  <cols>
    <col min="1" max="1" width="90.81640625" customWidth="1"/>
  </cols>
  <sheetData>
    <row r="1" spans="1:1" ht="15.5" x14ac:dyDescent="0.35">
      <c r="A1" s="12" t="s">
        <v>242</v>
      </c>
    </row>
    <row r="2" spans="1:1" s="74" customFormat="1" ht="14" x14ac:dyDescent="0.3"/>
    <row r="3" spans="1:1" s="74" customFormat="1" ht="46.5" x14ac:dyDescent="0.35">
      <c r="A3" s="75" t="s">
        <v>344</v>
      </c>
    </row>
    <row r="4" spans="1:1" s="74" customFormat="1" ht="14" x14ac:dyDescent="0.3"/>
    <row r="5" spans="1:1" s="74" customFormat="1" ht="84" x14ac:dyDescent="0.3">
      <c r="A5" s="76" t="s">
        <v>345</v>
      </c>
    </row>
    <row r="6" spans="1:1" s="74" customFormat="1" ht="14" x14ac:dyDescent="0.3">
      <c r="A6" s="76"/>
    </row>
    <row r="7" spans="1:1" s="74" customFormat="1" ht="196" x14ac:dyDescent="0.3">
      <c r="A7" s="76" t="s">
        <v>346</v>
      </c>
    </row>
    <row r="8" spans="1:1" s="74" customFormat="1" ht="14" x14ac:dyDescent="0.3">
      <c r="A8" s="76"/>
    </row>
    <row r="9" spans="1:1" s="74" customFormat="1" ht="14" x14ac:dyDescent="0.3">
      <c r="A9" s="74" t="s">
        <v>80</v>
      </c>
    </row>
    <row r="10" spans="1:1" s="74" customFormat="1" ht="14" x14ac:dyDescent="0.3"/>
    <row r="11" spans="1:1" s="74" customFormat="1" ht="14" x14ac:dyDescent="0.3"/>
    <row r="12" spans="1:1" s="74" customFormat="1" ht="14" x14ac:dyDescent="0.3"/>
    <row r="13" spans="1:1" s="74" customFormat="1" ht="14" x14ac:dyDescent="0.3"/>
    <row r="14" spans="1:1" s="74" customFormat="1" ht="14" x14ac:dyDescent="0.3"/>
    <row r="15" spans="1:1" s="74" customFormat="1" ht="14" x14ac:dyDescent="0.3"/>
    <row r="16" spans="1:1" s="74" customFormat="1" ht="14" x14ac:dyDescent="0.3"/>
    <row r="17" s="74" customFormat="1" ht="14" x14ac:dyDescent="0.3"/>
    <row r="18" s="74" customFormat="1" ht="14" x14ac:dyDescent="0.3"/>
    <row r="19" s="74" customFormat="1" ht="14" x14ac:dyDescent="0.3"/>
    <row r="20" s="74" customFormat="1" ht="14" x14ac:dyDescent="0.3"/>
    <row r="21" s="74" customFormat="1" ht="14" x14ac:dyDescent="0.3"/>
    <row r="22" s="74" customFormat="1" ht="14" x14ac:dyDescent="0.3"/>
    <row r="23" s="74" customFormat="1" ht="14" x14ac:dyDescent="0.3"/>
    <row r="24" s="74" customFormat="1" ht="14" x14ac:dyDescent="0.3"/>
    <row r="25" s="74" customFormat="1" ht="14" x14ac:dyDescent="0.3"/>
    <row r="26" s="74" customFormat="1" ht="14" x14ac:dyDescent="0.3"/>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9941F-09B5-4163-846B-96B65B90FD35}">
  <dimension ref="A1:D80"/>
  <sheetViews>
    <sheetView view="pageBreakPreview" zoomScale="60" zoomScaleNormal="100" workbookViewId="0">
      <selection activeCell="F48" sqref="F48"/>
    </sheetView>
  </sheetViews>
  <sheetFormatPr defaultRowHeight="14.5" x14ac:dyDescent="0.35"/>
  <cols>
    <col min="1" max="1" width="23.6328125" customWidth="1"/>
    <col min="2" max="2" width="6.6328125" customWidth="1"/>
    <col min="3" max="3" width="5.81640625" customWidth="1"/>
    <col min="4" max="4" width="5.90625" customWidth="1"/>
  </cols>
  <sheetData>
    <row r="1" spans="1:4" x14ac:dyDescent="0.35">
      <c r="A1" s="64" t="s">
        <v>43</v>
      </c>
      <c r="B1" s="65" t="s">
        <v>247</v>
      </c>
      <c r="C1" s="61"/>
      <c r="D1" s="61"/>
    </row>
    <row r="2" spans="1:4" ht="18.649999999999999" customHeight="1" x14ac:dyDescent="0.35">
      <c r="A2" s="64"/>
      <c r="B2" s="142" t="s">
        <v>341</v>
      </c>
      <c r="C2" s="143" t="s">
        <v>342</v>
      </c>
      <c r="D2" s="143" t="s">
        <v>343</v>
      </c>
    </row>
    <row r="3" spans="1:4" ht="18.649999999999999" customHeight="1" x14ac:dyDescent="0.45">
      <c r="A3" s="20" t="s">
        <v>220</v>
      </c>
      <c r="B3" s="89"/>
      <c r="C3" s="89"/>
      <c r="D3" s="89"/>
    </row>
    <row r="4" spans="1:4" ht="15.65" customHeight="1" x14ac:dyDescent="0.35">
      <c r="A4" s="20" t="s">
        <v>222</v>
      </c>
      <c r="B4" s="87"/>
      <c r="C4" s="88"/>
      <c r="D4" s="88"/>
    </row>
    <row r="5" spans="1:4" ht="18" customHeight="1" x14ac:dyDescent="0.45">
      <c r="A5" s="20" t="s">
        <v>156</v>
      </c>
      <c r="B5" s="89"/>
      <c r="D5" s="89"/>
    </row>
    <row r="6" spans="1:4" ht="19.75" customHeight="1" x14ac:dyDescent="0.45">
      <c r="A6" s="20" t="s">
        <v>45</v>
      </c>
      <c r="B6" s="89"/>
      <c r="D6" s="89"/>
    </row>
    <row r="7" spans="1:4" ht="16.75" customHeight="1" x14ac:dyDescent="0.45">
      <c r="A7" s="20" t="s">
        <v>108</v>
      </c>
      <c r="B7" s="89"/>
      <c r="D7" s="89"/>
    </row>
    <row r="8" spans="1:4" ht="18" customHeight="1" x14ac:dyDescent="0.45">
      <c r="A8" s="20" t="s">
        <v>110</v>
      </c>
      <c r="B8" s="89"/>
      <c r="D8" s="89"/>
    </row>
    <row r="9" spans="1:4" ht="18.649999999999999" customHeight="1" x14ac:dyDescent="0.45">
      <c r="A9" s="20" t="s">
        <v>200</v>
      </c>
      <c r="B9" s="89"/>
      <c r="D9" s="89"/>
    </row>
    <row r="10" spans="1:4" ht="15.65" customHeight="1" x14ac:dyDescent="0.45">
      <c r="A10" s="20" t="s">
        <v>245</v>
      </c>
      <c r="B10" s="89"/>
      <c r="D10" s="89"/>
    </row>
    <row r="11" spans="1:4" ht="19.25" customHeight="1" x14ac:dyDescent="0.45">
      <c r="A11" s="20" t="s">
        <v>201</v>
      </c>
      <c r="B11" s="89"/>
      <c r="D11" s="89"/>
    </row>
    <row r="12" spans="1:4" ht="16.75" customHeight="1" x14ac:dyDescent="0.45">
      <c r="A12" s="20" t="s">
        <v>230</v>
      </c>
      <c r="B12" s="89"/>
      <c r="D12" s="89"/>
    </row>
    <row r="13" spans="1:4" ht="18" customHeight="1" x14ac:dyDescent="0.45">
      <c r="A13" s="20" t="s">
        <v>113</v>
      </c>
      <c r="B13" s="89"/>
      <c r="D13" s="89"/>
    </row>
    <row r="14" spans="1:4" ht="18" customHeight="1" x14ac:dyDescent="0.45">
      <c r="A14" s="20" t="s">
        <v>115</v>
      </c>
      <c r="B14" s="89"/>
      <c r="D14" s="89"/>
    </row>
    <row r="15" spans="1:4" ht="16.75" customHeight="1" x14ac:dyDescent="0.45">
      <c r="A15" s="20" t="s">
        <v>158</v>
      </c>
      <c r="B15" s="89"/>
      <c r="D15" s="89"/>
    </row>
    <row r="16" spans="1:4" ht="16.75" customHeight="1" x14ac:dyDescent="0.45">
      <c r="A16" s="20" t="s">
        <v>160</v>
      </c>
      <c r="B16" s="89"/>
      <c r="D16" s="89"/>
    </row>
    <row r="17" spans="1:4" ht="15.65" customHeight="1" x14ac:dyDescent="0.45">
      <c r="A17" s="20" t="s">
        <v>63</v>
      </c>
      <c r="B17" s="89"/>
      <c r="D17" s="89"/>
    </row>
    <row r="18" spans="1:4" ht="18.649999999999999" customHeight="1" x14ac:dyDescent="0.45">
      <c r="A18" s="20" t="s">
        <v>162</v>
      </c>
      <c r="B18" s="89"/>
      <c r="D18" s="89"/>
    </row>
    <row r="19" spans="1:4" ht="19.75" customHeight="1" x14ac:dyDescent="0.45">
      <c r="A19" s="20" t="s">
        <v>71</v>
      </c>
      <c r="B19" s="89"/>
      <c r="D19" s="89"/>
    </row>
    <row r="20" spans="1:4" ht="18" customHeight="1" x14ac:dyDescent="0.45">
      <c r="A20" s="20" t="s">
        <v>73</v>
      </c>
      <c r="B20" s="89"/>
      <c r="D20" s="89"/>
    </row>
    <row r="21" spans="1:4" ht="22.5" x14ac:dyDescent="0.45">
      <c r="A21" s="20" t="s">
        <v>117</v>
      </c>
      <c r="B21" s="89"/>
      <c r="D21" s="89"/>
    </row>
    <row r="22" spans="1:4" ht="15.65" customHeight="1" x14ac:dyDescent="0.45">
      <c r="A22" s="20" t="s">
        <v>218</v>
      </c>
      <c r="B22" s="89"/>
      <c r="D22" s="89"/>
    </row>
    <row r="23" spans="1:4" ht="21" customHeight="1" x14ac:dyDescent="0.45">
      <c r="A23" s="20" t="s">
        <v>119</v>
      </c>
      <c r="B23" s="89"/>
      <c r="D23" s="89"/>
    </row>
    <row r="24" spans="1:4" ht="18.649999999999999" customHeight="1" x14ac:dyDescent="0.45">
      <c r="A24" s="20" t="s">
        <v>202</v>
      </c>
      <c r="B24" s="89"/>
      <c r="D24" s="89"/>
    </row>
    <row r="25" spans="1:4" ht="18" customHeight="1" x14ac:dyDescent="0.45">
      <c r="A25" s="20" t="s">
        <v>65</v>
      </c>
      <c r="B25" s="89"/>
      <c r="D25" s="89"/>
    </row>
    <row r="26" spans="1:4" ht="18.649999999999999" customHeight="1" x14ac:dyDescent="0.45">
      <c r="A26" s="20" t="s">
        <v>122</v>
      </c>
      <c r="B26" s="89"/>
      <c r="D26" s="89"/>
    </row>
    <row r="27" spans="1:4" ht="18" customHeight="1" x14ac:dyDescent="0.45">
      <c r="A27" s="20" t="s">
        <v>195</v>
      </c>
      <c r="B27" s="89"/>
      <c r="D27" s="89"/>
    </row>
    <row r="28" spans="1:4" s="64" customFormat="1" ht="18.649999999999999" customHeight="1" x14ac:dyDescent="0.35">
      <c r="A28" s="20" t="s">
        <v>86</v>
      </c>
    </row>
    <row r="29" spans="1:4" s="64" customFormat="1" ht="18.649999999999999" customHeight="1" x14ac:dyDescent="0.35">
      <c r="B29" s="142" t="s">
        <v>341</v>
      </c>
      <c r="C29" s="143" t="s">
        <v>342</v>
      </c>
      <c r="D29" s="143" t="s">
        <v>343</v>
      </c>
    </row>
    <row r="30" spans="1:4" ht="18" customHeight="1" x14ac:dyDescent="0.45">
      <c r="A30" s="20" t="s">
        <v>197</v>
      </c>
      <c r="B30" s="89"/>
      <c r="D30" s="89"/>
    </row>
    <row r="31" spans="1:4" ht="16.75" customHeight="1" x14ac:dyDescent="0.45">
      <c r="A31" s="20" t="s">
        <v>165</v>
      </c>
      <c r="B31" s="89"/>
      <c r="D31" s="89"/>
    </row>
    <row r="32" spans="1:4" ht="16.75" customHeight="1" x14ac:dyDescent="0.45">
      <c r="A32" s="20" t="s">
        <v>224</v>
      </c>
      <c r="B32" s="89"/>
      <c r="D32" s="89"/>
    </row>
    <row r="33" spans="1:4" ht="18.649999999999999" customHeight="1" x14ac:dyDescent="0.45">
      <c r="A33" s="20" t="s">
        <v>226</v>
      </c>
      <c r="B33" s="89"/>
      <c r="D33" s="89"/>
    </row>
    <row r="34" spans="1:4" ht="15.65" customHeight="1" x14ac:dyDescent="0.45">
      <c r="A34" s="20" t="s">
        <v>167</v>
      </c>
      <c r="B34" s="89"/>
      <c r="D34" s="89"/>
    </row>
    <row r="35" spans="1:4" ht="18" customHeight="1" x14ac:dyDescent="0.45">
      <c r="A35" s="20" t="s">
        <v>48</v>
      </c>
      <c r="B35" s="89"/>
      <c r="D35" s="89"/>
    </row>
    <row r="36" spans="1:4" ht="18" customHeight="1" x14ac:dyDescent="0.45">
      <c r="A36" s="20" t="s">
        <v>124</v>
      </c>
      <c r="B36" s="89"/>
      <c r="D36" s="89"/>
    </row>
    <row r="37" spans="1:4" ht="16.75" customHeight="1" x14ac:dyDescent="0.45">
      <c r="A37" s="20" t="s">
        <v>231</v>
      </c>
      <c r="B37" s="89"/>
      <c r="D37" s="89"/>
    </row>
    <row r="38" spans="1:4" ht="18" customHeight="1" x14ac:dyDescent="0.45">
      <c r="A38" s="20" t="s">
        <v>126</v>
      </c>
      <c r="B38" s="89"/>
      <c r="D38" s="89"/>
    </row>
    <row r="39" spans="1:4" ht="16.75" customHeight="1" x14ac:dyDescent="0.45">
      <c r="A39" s="20" t="s">
        <v>128</v>
      </c>
      <c r="B39" s="89"/>
      <c r="D39" s="89"/>
    </row>
    <row r="40" spans="1:4" ht="18" customHeight="1" x14ac:dyDescent="0.45">
      <c r="A40" s="20" t="s">
        <v>50</v>
      </c>
      <c r="B40" s="89"/>
      <c r="D40" s="89"/>
    </row>
    <row r="41" spans="1:4" ht="22.5" x14ac:dyDescent="0.45">
      <c r="A41" s="20" t="s">
        <v>203</v>
      </c>
      <c r="B41" s="89"/>
      <c r="D41" s="89"/>
    </row>
    <row r="42" spans="1:4" ht="22.5" x14ac:dyDescent="0.45">
      <c r="A42" s="20" t="s">
        <v>237</v>
      </c>
      <c r="B42" s="89"/>
      <c r="D42" s="89"/>
    </row>
    <row r="43" spans="1:4" ht="22.5" x14ac:dyDescent="0.45">
      <c r="A43" s="20" t="s">
        <v>130</v>
      </c>
      <c r="B43" s="89"/>
      <c r="D43" s="89"/>
    </row>
    <row r="44" spans="1:4" ht="22.5" x14ac:dyDescent="0.45">
      <c r="A44" s="20" t="s">
        <v>132</v>
      </c>
      <c r="B44" s="89"/>
      <c r="D44" s="89"/>
    </row>
    <row r="45" spans="1:4" ht="22.5" x14ac:dyDescent="0.45">
      <c r="A45" s="20" t="s">
        <v>134</v>
      </c>
      <c r="B45" s="89"/>
      <c r="D45" s="89"/>
    </row>
    <row r="46" spans="1:4" ht="22.5" x14ac:dyDescent="0.45">
      <c r="A46" s="20" t="s">
        <v>83</v>
      </c>
      <c r="B46" s="89"/>
      <c r="D46" s="89"/>
    </row>
    <row r="47" spans="1:4" ht="22.5" x14ac:dyDescent="0.45">
      <c r="A47" s="20" t="s">
        <v>136</v>
      </c>
      <c r="B47" s="89"/>
      <c r="D47" s="89"/>
    </row>
    <row r="48" spans="1:4" ht="21" customHeight="1" x14ac:dyDescent="0.45">
      <c r="A48" s="20" t="s">
        <v>52</v>
      </c>
      <c r="B48" s="89"/>
      <c r="D48" s="89"/>
    </row>
    <row r="49" spans="1:4" ht="21" customHeight="1" x14ac:dyDescent="0.45">
      <c r="A49" s="20" t="s">
        <v>169</v>
      </c>
      <c r="B49" s="89"/>
      <c r="D49" s="89"/>
    </row>
    <row r="50" spans="1:4" ht="19.75" customHeight="1" x14ac:dyDescent="0.45">
      <c r="A50" s="20" t="s">
        <v>194</v>
      </c>
      <c r="B50" s="89"/>
      <c r="D50" s="89"/>
    </row>
    <row r="51" spans="1:4" ht="22.5" x14ac:dyDescent="0.45">
      <c r="A51" s="20" t="s">
        <v>243</v>
      </c>
      <c r="B51" s="89"/>
      <c r="D51" s="89"/>
    </row>
    <row r="52" spans="1:4" ht="22.5" x14ac:dyDescent="0.45">
      <c r="A52" s="20" t="s">
        <v>67</v>
      </c>
      <c r="B52" s="89"/>
      <c r="D52" s="89"/>
    </row>
    <row r="53" spans="1:4" s="64" customFormat="1" ht="18.649999999999999" customHeight="1" x14ac:dyDescent="0.35">
      <c r="A53" s="20" t="s">
        <v>55</v>
      </c>
    </row>
    <row r="54" spans="1:4" s="64" customFormat="1" ht="18.649999999999999" customHeight="1" x14ac:dyDescent="0.35">
      <c r="B54" s="142" t="s">
        <v>341</v>
      </c>
      <c r="C54" s="143" t="s">
        <v>342</v>
      </c>
      <c r="D54" s="143" t="s">
        <v>343</v>
      </c>
    </row>
    <row r="55" spans="1:4" ht="19.75" customHeight="1" x14ac:dyDescent="0.45">
      <c r="A55" s="20" t="s">
        <v>216</v>
      </c>
      <c r="B55" s="89"/>
      <c r="D55" s="89"/>
    </row>
    <row r="56" spans="1:4" ht="16.75" customHeight="1" x14ac:dyDescent="0.45">
      <c r="A56" s="20" t="s">
        <v>57</v>
      </c>
      <c r="B56" s="89"/>
      <c r="D56" s="89"/>
    </row>
    <row r="57" spans="1:4" ht="16.75" customHeight="1" x14ac:dyDescent="0.45">
      <c r="A57" s="20" t="s">
        <v>138</v>
      </c>
      <c r="B57" s="89"/>
      <c r="D57" s="89"/>
    </row>
    <row r="58" spans="1:4" ht="16.75" customHeight="1" x14ac:dyDescent="0.45">
      <c r="A58" s="20" t="s">
        <v>204</v>
      </c>
      <c r="B58" s="89"/>
      <c r="D58" s="89"/>
    </row>
    <row r="59" spans="1:4" ht="15.65" customHeight="1" x14ac:dyDescent="0.45">
      <c r="A59" s="20" t="s">
        <v>171</v>
      </c>
      <c r="B59" s="89"/>
      <c r="D59" s="89"/>
    </row>
    <row r="60" spans="1:4" ht="15.65" customHeight="1" x14ac:dyDescent="0.45">
      <c r="A60" s="20" t="s">
        <v>233</v>
      </c>
      <c r="B60" s="89"/>
      <c r="D60" s="89"/>
    </row>
    <row r="61" spans="1:4" ht="18.649999999999999" customHeight="1" x14ac:dyDescent="0.45">
      <c r="A61" s="20" t="s">
        <v>206</v>
      </c>
      <c r="B61" s="89"/>
      <c r="D61" s="89"/>
    </row>
    <row r="62" spans="1:4" ht="18" customHeight="1" x14ac:dyDescent="0.45">
      <c r="A62" s="20" t="s">
        <v>140</v>
      </c>
      <c r="B62" s="89"/>
      <c r="D62" s="89"/>
    </row>
    <row r="63" spans="1:4" ht="21" customHeight="1" x14ac:dyDescent="0.45">
      <c r="A63" s="20" t="s">
        <v>141</v>
      </c>
      <c r="B63" s="89"/>
      <c r="D63" s="89"/>
    </row>
    <row r="64" spans="1:4" ht="18.649999999999999" customHeight="1" x14ac:dyDescent="0.45">
      <c r="A64" s="20" t="s">
        <v>208</v>
      </c>
      <c r="B64" s="89"/>
      <c r="D64" s="89"/>
    </row>
    <row r="65" spans="1:4" ht="16.75" customHeight="1" x14ac:dyDescent="0.45">
      <c r="A65" s="20" t="s">
        <v>69</v>
      </c>
      <c r="B65" s="89"/>
      <c r="D65" s="89"/>
    </row>
    <row r="66" spans="1:4" ht="22.5" x14ac:dyDescent="0.45">
      <c r="A66" s="20" t="s">
        <v>143</v>
      </c>
      <c r="B66" s="89"/>
      <c r="D66" s="89"/>
    </row>
    <row r="67" spans="1:4" ht="22.5" x14ac:dyDescent="0.45">
      <c r="A67" s="20" t="s">
        <v>145</v>
      </c>
      <c r="B67" s="89"/>
      <c r="D67" s="89"/>
    </row>
    <row r="68" spans="1:4" ht="18" customHeight="1" x14ac:dyDescent="0.45">
      <c r="A68" s="20" t="s">
        <v>210</v>
      </c>
      <c r="B68" s="89"/>
      <c r="D68" s="89"/>
    </row>
    <row r="69" spans="1:4" ht="21" customHeight="1" x14ac:dyDescent="0.45">
      <c r="A69" s="20" t="s">
        <v>147</v>
      </c>
      <c r="B69" s="89"/>
      <c r="D69" s="89"/>
    </row>
    <row r="70" spans="1:4" ht="19.75" customHeight="1" x14ac:dyDescent="0.45">
      <c r="A70" s="20" t="s">
        <v>87</v>
      </c>
      <c r="B70" s="89"/>
      <c r="D70" s="89"/>
    </row>
    <row r="71" spans="1:4" ht="15.65" customHeight="1" x14ac:dyDescent="0.45">
      <c r="A71" s="20" t="s">
        <v>205</v>
      </c>
      <c r="B71" s="89"/>
      <c r="D71" s="89"/>
    </row>
    <row r="72" spans="1:4" ht="18.649999999999999" customHeight="1" x14ac:dyDescent="0.45">
      <c r="A72" s="20" t="s">
        <v>212</v>
      </c>
      <c r="B72" s="89"/>
      <c r="D72" s="89"/>
    </row>
    <row r="73" spans="1:4" ht="18" customHeight="1" x14ac:dyDescent="0.45">
      <c r="A73" s="20" t="s">
        <v>214</v>
      </c>
      <c r="B73" s="89"/>
      <c r="D73" s="89"/>
    </row>
    <row r="74" spans="1:4" ht="18" customHeight="1" x14ac:dyDescent="0.45">
      <c r="A74" s="20" t="s">
        <v>149</v>
      </c>
      <c r="B74" s="89"/>
      <c r="D74" s="89"/>
    </row>
    <row r="75" spans="1:4" ht="16.75" customHeight="1" x14ac:dyDescent="0.45">
      <c r="A75" s="20" t="s">
        <v>235</v>
      </c>
      <c r="B75" s="89"/>
      <c r="D75" s="89"/>
    </row>
    <row r="76" spans="1:4" ht="18.649999999999999" customHeight="1" x14ac:dyDescent="0.45">
      <c r="A76" s="20" t="s">
        <v>151</v>
      </c>
      <c r="B76" s="89"/>
      <c r="D76" s="89"/>
    </row>
    <row r="77" spans="1:4" ht="22.5" x14ac:dyDescent="0.45">
      <c r="A77" s="20" t="s">
        <v>60</v>
      </c>
      <c r="B77" s="89"/>
      <c r="D77" s="89"/>
    </row>
    <row r="78" spans="1:4" ht="22.5" x14ac:dyDescent="0.45">
      <c r="A78" s="20" t="s">
        <v>153</v>
      </c>
      <c r="B78" s="89"/>
      <c r="D78" s="89"/>
    </row>
    <row r="79" spans="1:4" ht="22.5" x14ac:dyDescent="0.45">
      <c r="B79" s="89"/>
      <c r="D79" s="89"/>
    </row>
    <row r="80" spans="1:4" ht="22.5" x14ac:dyDescent="0.45">
      <c r="B80" s="89"/>
      <c r="D80" s="89"/>
    </row>
  </sheetData>
  <sortState xmlns:xlrd2="http://schemas.microsoft.com/office/spreadsheetml/2017/richdata2" ref="B5:D80">
    <sortCondition ref="C5:C80"/>
  </sortState>
  <printOptions gridLines="1"/>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7B91-0C32-43EF-9B58-4F96FE974853}">
  <dimension ref="A1:I62"/>
  <sheetViews>
    <sheetView tabSelected="1" topLeftCell="A38" zoomScaleNormal="100" workbookViewId="0">
      <selection activeCell="I52" sqref="I52"/>
    </sheetView>
  </sheetViews>
  <sheetFormatPr defaultRowHeight="14.5" x14ac:dyDescent="0.35"/>
  <cols>
    <col min="1" max="1" width="17.6328125" customWidth="1"/>
    <col min="3" max="3" width="18.36328125" customWidth="1"/>
    <col min="4" max="4" width="17.6328125" customWidth="1"/>
    <col min="5" max="5" width="15.54296875" customWidth="1"/>
    <col min="6" max="6" width="10.36328125" customWidth="1"/>
    <col min="7" max="7" width="12.81640625" customWidth="1"/>
    <col min="8" max="8" width="12.08984375" customWidth="1"/>
  </cols>
  <sheetData>
    <row r="1" spans="1:9" x14ac:dyDescent="0.35">
      <c r="A1" t="s">
        <v>184</v>
      </c>
    </row>
    <row r="2" spans="1:9" ht="15.5" x14ac:dyDescent="0.35">
      <c r="A2" s="23" t="s">
        <v>81</v>
      </c>
      <c r="B2" s="64"/>
      <c r="C2" s="64"/>
      <c r="D2" s="64"/>
      <c r="E2" s="64"/>
      <c r="F2" s="64"/>
      <c r="G2" s="64"/>
      <c r="H2" s="64"/>
      <c r="I2" s="64"/>
    </row>
    <row r="3" spans="1:9" ht="15.5" x14ac:dyDescent="0.35">
      <c r="A3" s="23" t="s">
        <v>35</v>
      </c>
      <c r="B3" s="64"/>
      <c r="C3" s="64"/>
      <c r="D3" s="64"/>
      <c r="E3" s="64"/>
      <c r="F3" s="64"/>
      <c r="G3" s="64"/>
      <c r="H3" s="64"/>
      <c r="I3" s="64"/>
    </row>
    <row r="4" spans="1:9" ht="15.5" x14ac:dyDescent="0.35">
      <c r="A4" s="23" t="s">
        <v>36</v>
      </c>
      <c r="B4" s="64"/>
      <c r="C4" s="64"/>
      <c r="D4" s="64"/>
      <c r="E4" s="64"/>
      <c r="F4" s="64"/>
      <c r="G4" s="64"/>
      <c r="H4" s="64"/>
      <c r="I4" s="64"/>
    </row>
    <row r="5" spans="1:9" ht="15.5" x14ac:dyDescent="0.35">
      <c r="A5" s="23" t="s">
        <v>37</v>
      </c>
      <c r="B5" s="64"/>
      <c r="C5" s="64"/>
      <c r="D5" s="64"/>
      <c r="E5" s="64"/>
      <c r="F5" s="64"/>
      <c r="G5" s="64"/>
      <c r="H5" s="64"/>
      <c r="I5" s="64"/>
    </row>
    <row r="6" spans="1:9" x14ac:dyDescent="0.35">
      <c r="A6" s="64" t="s">
        <v>315</v>
      </c>
      <c r="B6" s="64"/>
      <c r="C6" s="64" t="s">
        <v>316</v>
      </c>
      <c r="D6" s="64"/>
      <c r="E6" s="64" t="s">
        <v>317</v>
      </c>
      <c r="F6" s="64"/>
      <c r="G6" s="64" t="s">
        <v>318</v>
      </c>
      <c r="H6" s="64"/>
      <c r="I6" s="64"/>
    </row>
    <row r="7" spans="1:9" x14ac:dyDescent="0.35">
      <c r="A7" s="137" t="s">
        <v>319</v>
      </c>
      <c r="B7" s="64"/>
      <c r="C7" s="137" t="s">
        <v>319</v>
      </c>
      <c r="D7" s="64"/>
      <c r="E7" s="137" t="s">
        <v>319</v>
      </c>
      <c r="F7" s="64"/>
      <c r="G7" s="137" t="s">
        <v>319</v>
      </c>
      <c r="H7" s="64"/>
      <c r="I7" s="64"/>
    </row>
    <row r="8" spans="1:9" x14ac:dyDescent="0.35">
      <c r="A8" s="137" t="s">
        <v>320</v>
      </c>
      <c r="B8" s="64"/>
      <c r="C8" s="137" t="s">
        <v>320</v>
      </c>
      <c r="D8" s="64"/>
      <c r="E8" s="137" t="s">
        <v>320</v>
      </c>
      <c r="F8" s="64"/>
      <c r="G8" s="137" t="s">
        <v>320</v>
      </c>
      <c r="H8" s="64"/>
      <c r="I8" s="64"/>
    </row>
    <row r="9" spans="1:9" x14ac:dyDescent="0.35">
      <c r="A9" s="137" t="s">
        <v>321</v>
      </c>
      <c r="B9" s="64"/>
      <c r="C9" s="137" t="s">
        <v>321</v>
      </c>
      <c r="D9" s="64"/>
      <c r="E9" s="137" t="s">
        <v>321</v>
      </c>
      <c r="F9" s="64"/>
      <c r="G9" s="137" t="s">
        <v>321</v>
      </c>
      <c r="H9" s="64"/>
      <c r="I9" s="64"/>
    </row>
    <row r="10" spans="1:9" x14ac:dyDescent="0.35">
      <c r="A10" s="137" t="s">
        <v>322</v>
      </c>
      <c r="B10" s="64"/>
      <c r="C10" s="137" t="s">
        <v>322</v>
      </c>
      <c r="D10" s="64"/>
      <c r="E10" s="137" t="s">
        <v>322</v>
      </c>
      <c r="F10" s="64"/>
      <c r="G10" s="137" t="s">
        <v>322</v>
      </c>
      <c r="H10" s="64"/>
      <c r="I10" s="64"/>
    </row>
    <row r="11" spans="1:9" x14ac:dyDescent="0.35">
      <c r="A11" s="64" t="s">
        <v>323</v>
      </c>
      <c r="B11" s="64" t="s">
        <v>324</v>
      </c>
      <c r="C11" s="64" t="s">
        <v>323</v>
      </c>
      <c r="D11" s="64" t="s">
        <v>324</v>
      </c>
      <c r="E11" s="64" t="s">
        <v>323</v>
      </c>
      <c r="F11" s="64" t="s">
        <v>324</v>
      </c>
      <c r="G11" s="64" t="s">
        <v>323</v>
      </c>
      <c r="H11" s="64" t="s">
        <v>324</v>
      </c>
      <c r="I11" s="64"/>
    </row>
    <row r="12" spans="1:9" x14ac:dyDescent="0.35">
      <c r="A12" s="64"/>
      <c r="B12" s="64"/>
      <c r="C12" s="64"/>
      <c r="D12" s="64"/>
      <c r="E12" s="64"/>
      <c r="F12" s="64"/>
      <c r="G12" s="64"/>
      <c r="H12" s="64"/>
      <c r="I12" s="64"/>
    </row>
    <row r="13" spans="1:9" x14ac:dyDescent="0.35">
      <c r="A13" s="64"/>
      <c r="B13" s="64"/>
      <c r="C13" s="64"/>
      <c r="D13" s="64"/>
      <c r="E13" s="64"/>
      <c r="F13" s="64"/>
      <c r="G13" s="64"/>
      <c r="H13" s="64"/>
      <c r="I13" s="64"/>
    </row>
    <row r="14" spans="1:9" x14ac:dyDescent="0.35">
      <c r="A14" s="64"/>
      <c r="B14" s="64"/>
      <c r="C14" s="64"/>
      <c r="D14" s="64"/>
      <c r="E14" s="64"/>
      <c r="F14" s="64"/>
      <c r="G14" s="64"/>
      <c r="H14" s="64"/>
      <c r="I14" s="64"/>
    </row>
    <row r="15" spans="1:9" x14ac:dyDescent="0.35">
      <c r="A15" s="64"/>
      <c r="B15" s="64"/>
      <c r="C15" s="64"/>
      <c r="D15" s="64"/>
      <c r="E15" s="64"/>
      <c r="F15" s="64"/>
      <c r="G15" s="64"/>
      <c r="H15" s="64"/>
      <c r="I15" s="64"/>
    </row>
    <row r="16" spans="1:9" x14ac:dyDescent="0.35">
      <c r="A16" s="64"/>
      <c r="B16" s="64"/>
      <c r="C16" s="64"/>
      <c r="D16" s="64"/>
      <c r="E16" s="64"/>
      <c r="F16" s="64"/>
      <c r="G16" s="64"/>
      <c r="H16" s="64"/>
      <c r="I16" s="64"/>
    </row>
    <row r="17" spans="1:9" s="64" customFormat="1" x14ac:dyDescent="0.35"/>
    <row r="18" spans="1:9" s="64" customFormat="1" x14ac:dyDescent="0.35"/>
    <row r="19" spans="1:9" s="64" customFormat="1" x14ac:dyDescent="0.35"/>
    <row r="20" spans="1:9" s="64" customFormat="1" x14ac:dyDescent="0.35"/>
    <row r="21" spans="1:9" s="64" customFormat="1" x14ac:dyDescent="0.35"/>
    <row r="22" spans="1:9" s="64" customFormat="1" x14ac:dyDescent="0.35"/>
    <row r="23" spans="1:9" s="64" customFormat="1" x14ac:dyDescent="0.35"/>
    <row r="24" spans="1:9" s="64" customFormat="1" x14ac:dyDescent="0.35"/>
    <row r="25" spans="1:9" s="64" customFormat="1" x14ac:dyDescent="0.35"/>
    <row r="26" spans="1:9" s="64" customFormat="1" x14ac:dyDescent="0.35"/>
    <row r="27" spans="1:9" s="64" customFormat="1" x14ac:dyDescent="0.35"/>
    <row r="28" spans="1:9" s="64" customFormat="1" x14ac:dyDescent="0.35"/>
    <row r="29" spans="1:9" s="64" customFormat="1" x14ac:dyDescent="0.35"/>
    <row r="30" spans="1:9" s="64" customFormat="1" x14ac:dyDescent="0.35"/>
    <row r="31" spans="1:9" s="64" customFormat="1" x14ac:dyDescent="0.35"/>
    <row r="32" spans="1:9" x14ac:dyDescent="0.35">
      <c r="A32" s="64" t="s">
        <v>340</v>
      </c>
      <c r="B32" s="64"/>
      <c r="C32" s="64" t="s">
        <v>340</v>
      </c>
      <c r="D32" s="64"/>
      <c r="E32" s="64" t="s">
        <v>340</v>
      </c>
      <c r="F32" s="64"/>
      <c r="G32" s="64" t="s">
        <v>340</v>
      </c>
      <c r="H32" s="64"/>
      <c r="I32" s="64"/>
    </row>
    <row r="33" spans="1:9" s="64" customFormat="1" x14ac:dyDescent="0.35"/>
    <row r="34" spans="1:9" s="64" customFormat="1" x14ac:dyDescent="0.35"/>
    <row r="35" spans="1:9" ht="15.5" x14ac:dyDescent="0.35">
      <c r="A35" s="23" t="s">
        <v>81</v>
      </c>
      <c r="B35" s="64"/>
      <c r="C35" s="64"/>
      <c r="D35" s="64"/>
      <c r="E35" s="64"/>
      <c r="F35" s="64"/>
      <c r="G35" s="64"/>
      <c r="H35" s="64"/>
      <c r="I35" s="64"/>
    </row>
    <row r="36" spans="1:9" ht="15.5" x14ac:dyDescent="0.35">
      <c r="A36" s="23" t="s">
        <v>35</v>
      </c>
      <c r="B36" s="64"/>
      <c r="C36" s="64"/>
      <c r="D36" s="64"/>
      <c r="E36" s="64"/>
      <c r="F36" s="64"/>
      <c r="G36" s="64"/>
      <c r="H36" s="64"/>
      <c r="I36" s="64"/>
    </row>
    <row r="37" spans="1:9" ht="15.5" x14ac:dyDescent="0.35">
      <c r="A37" s="23" t="s">
        <v>36</v>
      </c>
      <c r="B37" s="64"/>
      <c r="C37" s="64"/>
      <c r="D37" s="64"/>
      <c r="E37" s="64"/>
      <c r="F37" s="64"/>
      <c r="G37" s="64"/>
      <c r="H37" s="64"/>
      <c r="I37" s="64"/>
    </row>
    <row r="38" spans="1:9" ht="15.5" x14ac:dyDescent="0.35">
      <c r="A38" s="23" t="s">
        <v>37</v>
      </c>
      <c r="B38" s="64"/>
      <c r="C38" s="64"/>
      <c r="D38" s="64"/>
      <c r="E38" s="64"/>
      <c r="F38" s="64"/>
      <c r="G38" s="64"/>
      <c r="H38" s="64"/>
      <c r="I38" s="64"/>
    </row>
    <row r="39" spans="1:9" x14ac:dyDescent="0.35">
      <c r="A39" s="64" t="s">
        <v>325</v>
      </c>
      <c r="B39" s="64"/>
      <c r="C39" s="64" t="s">
        <v>326</v>
      </c>
      <c r="D39" s="64"/>
      <c r="E39" s="64" t="s">
        <v>327</v>
      </c>
      <c r="F39" s="64"/>
      <c r="G39" s="64" t="s">
        <v>328</v>
      </c>
      <c r="H39" s="64"/>
      <c r="I39" s="64"/>
    </row>
    <row r="40" spans="1:9" x14ac:dyDescent="0.35">
      <c r="A40" s="137" t="s">
        <v>319</v>
      </c>
      <c r="B40" s="64"/>
      <c r="C40" s="137" t="s">
        <v>319</v>
      </c>
      <c r="D40" s="64"/>
      <c r="E40" s="137" t="s">
        <v>319</v>
      </c>
      <c r="F40" s="64"/>
      <c r="G40" s="137" t="s">
        <v>319</v>
      </c>
      <c r="H40" s="64"/>
      <c r="I40" s="64"/>
    </row>
    <row r="41" spans="1:9" x14ac:dyDescent="0.35">
      <c r="A41" s="137" t="s">
        <v>320</v>
      </c>
      <c r="B41" s="64"/>
      <c r="C41" s="137" t="s">
        <v>320</v>
      </c>
      <c r="D41" s="64"/>
      <c r="E41" s="137" t="s">
        <v>320</v>
      </c>
      <c r="F41" s="64"/>
      <c r="G41" s="137" t="s">
        <v>320</v>
      </c>
      <c r="H41" s="64"/>
      <c r="I41" s="64"/>
    </row>
    <row r="42" spans="1:9" x14ac:dyDescent="0.35">
      <c r="A42" s="137" t="s">
        <v>321</v>
      </c>
      <c r="B42" s="64"/>
      <c r="C42" s="137" t="s">
        <v>321</v>
      </c>
      <c r="D42" s="64"/>
      <c r="E42" s="137" t="s">
        <v>321</v>
      </c>
      <c r="F42" s="64"/>
      <c r="G42" s="137" t="s">
        <v>321</v>
      </c>
      <c r="H42" s="64"/>
      <c r="I42" s="64"/>
    </row>
    <row r="43" spans="1:9" x14ac:dyDescent="0.35">
      <c r="A43" s="137" t="s">
        <v>322</v>
      </c>
      <c r="B43" s="64"/>
      <c r="C43" s="137" t="s">
        <v>322</v>
      </c>
      <c r="D43" s="64"/>
      <c r="E43" s="137" t="s">
        <v>322</v>
      </c>
      <c r="F43" s="64"/>
      <c r="G43" s="137" t="s">
        <v>322</v>
      </c>
      <c r="H43" s="64"/>
      <c r="I43" s="64"/>
    </row>
    <row r="44" spans="1:9" x14ac:dyDescent="0.35">
      <c r="A44" s="64" t="s">
        <v>323</v>
      </c>
      <c r="B44" s="64" t="s">
        <v>324</v>
      </c>
      <c r="C44" s="64" t="s">
        <v>323</v>
      </c>
      <c r="D44" s="64" t="s">
        <v>324</v>
      </c>
      <c r="E44" s="64" t="s">
        <v>323</v>
      </c>
      <c r="F44" s="64" t="s">
        <v>324</v>
      </c>
      <c r="G44" s="64" t="s">
        <v>323</v>
      </c>
      <c r="H44" s="64" t="s">
        <v>324</v>
      </c>
      <c r="I44" s="64"/>
    </row>
    <row r="50" spans="1:7" s="64" customFormat="1" x14ac:dyDescent="0.35"/>
    <row r="51" spans="1:7" s="64" customFormat="1" x14ac:dyDescent="0.35"/>
    <row r="52" spans="1:7" s="64" customFormat="1" x14ac:dyDescent="0.35"/>
    <row r="53" spans="1:7" s="64" customFormat="1" x14ac:dyDescent="0.35"/>
    <row r="54" spans="1:7" s="64" customFormat="1" x14ac:dyDescent="0.35"/>
    <row r="55" spans="1:7" s="64" customFormat="1" x14ac:dyDescent="0.35"/>
    <row r="62" spans="1:7" x14ac:dyDescent="0.35">
      <c r="A62" s="64" t="s">
        <v>340</v>
      </c>
      <c r="B62" s="64"/>
      <c r="C62" s="64" t="s">
        <v>340</v>
      </c>
      <c r="D62" s="64"/>
      <c r="E62" s="64" t="s">
        <v>340</v>
      </c>
      <c r="F62" s="64"/>
      <c r="G62" s="64" t="s">
        <v>340</v>
      </c>
    </row>
  </sheetData>
  <printOptions gridLine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Rapid Assessment</vt:lpstr>
      <vt:lpstr>Directions</vt:lpstr>
      <vt:lpstr>Composite Plant Species List</vt:lpstr>
      <vt:lpstr>Prism Plots</vt:lpstr>
    </vt:vector>
  </TitlesOfParts>
  <Company>Missouri Dept of Conservation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mdcadmin</dc:creator>
  <cp:lastModifiedBy>Mike Leahy</cp:lastModifiedBy>
  <cp:lastPrinted>2021-07-13T20:18:41Z</cp:lastPrinted>
  <dcterms:created xsi:type="dcterms:W3CDTF">2015-08-12T15:34:03Z</dcterms:created>
  <dcterms:modified xsi:type="dcterms:W3CDTF">2021-08-10T22:27:17Z</dcterms:modified>
</cp:coreProperties>
</file>